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ieu 1" sheetId="1" r:id="rId1"/>
    <sheet name="Bieu 8" sheetId="2" r:id="rId2"/>
  </sheets>
  <definedNames>
    <definedName name="_xlnm.Print_Titles" localSheetId="0">'Bieu 1'!$9:$9</definedName>
    <definedName name="_xlnm.Print_Titles" localSheetId="1">'Bieu 8'!$8:$9</definedName>
  </definedNames>
  <calcPr fullCalcOnLoad="1"/>
</workbook>
</file>

<file path=xl/sharedStrings.xml><?xml version="1.0" encoding="utf-8"?>
<sst xmlns="http://schemas.openxmlformats.org/spreadsheetml/2006/main" count="468" uniqueCount="142">
  <si>
    <t xml:space="preserve">DỰ TOÁN THU, CHI NGÂN SÁCH NHÀ NƯỚC ĐƯỢC GIAO </t>
  </si>
  <si>
    <t>(Dùng cho đơn vị dự toán ngân sách cấp I/đơn vị dự toán ngân sách cấp trên)</t>
  </si>
  <si>
    <t xml:space="preserve">  ĐV tính: triệu đồng</t>
  </si>
  <si>
    <t xml:space="preserve">Số 
TT </t>
  </si>
  <si>
    <t>Nội dung</t>
  </si>
  <si>
    <t>Tổng số
được giao</t>
  </si>
  <si>
    <t>Tổng số đã
phân bổ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</si>
  <si>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</si>
  <si>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</si>
  <si>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</si>
  <si>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</si>
  <si>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</si>
  <si>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</si>
  <si>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</si>
  <si>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</si>
  <si>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</si>
  <si>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</si>
  <si>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</si>
  <si>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</si>
  <si>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</si>
  <si>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</si>
  <si>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</si>
  <si>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</si>
  <si>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</si>
  <si>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</si>
  <si>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</si>
  <si>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</si>
  <si>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</si>
  <si>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</si>
  <si>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</si>
  <si>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</si>
  <si>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</si>
  <si>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</si>
  <si>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</si>
  <si>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2.2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</si>
  <si>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</si>
  <si>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</si>
  <si>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</si>
  <si>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</si>
  <si>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</si>
  <si>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</si>
  <si>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</si>
  <si>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</si>
  <si>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</si>
  <si>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</si>
  <si>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</si>
  <si>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</si>
  <si>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</si>
  <si>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</si>
  <si>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</si>
  <si>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</si>
  <si>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</si>
  <si>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</si>
  <si>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</si>
  <si>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</si>
  <si>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</si>
  <si>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</si>
  <si>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</si>
  <si>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</si>
  <si>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</si>
  <si>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</si>
  <si>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</si>
  <si>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</si>
  <si>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</si>
  <si>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Số 
TT</t>
  </si>
  <si>
    <t>Tổng số liệu báo cáo
 quyết toán</t>
  </si>
  <si>
    <t>Tổng số liệu quyết toán
 được duyệt</t>
  </si>
  <si>
    <t>Chênh lệch</t>
  </si>
  <si>
    <t>5=4-3</t>
  </si>
  <si>
    <t>(Dùng cho các tổ chức cấp trên và đơn vị sử dụng ngân sách nhà nước hỗ trợ)</t>
  </si>
  <si>
    <t>Chi Đề án thí điểm 600 tri thức trẻ ưu tú có trình độ ĐH tăng cường về làm P. chủ tịch UBND 62 xã nghèo</t>
  </si>
  <si>
    <t>Chi Đề án Đoàn TNCS Hồ Chí Minh tham gia giữ gìn chật tự an toàn giao thông Loại 430 - 459</t>
  </si>
  <si>
    <t>Chi sự nghiệp bảo vệ môi trường Loại 280 -309</t>
  </si>
  <si>
    <t>Chi sự nghiệp Văn Hóa 530 - 533</t>
  </si>
  <si>
    <r>
      <rPr>
        <sz val="12"/>
        <color indexed="9"/>
        <rFont val="Arial"/>
        <family val="2"/>
      </rPr>
      <t>Số quyết toán được duyệt chi tiết từng đơn vị trực thuộc</t>
    </r>
    <r>
      <rPr>
        <sz val="12"/>
        <color indexed="9"/>
        <rFont val="Times New Roman"/>
        <family val="1"/>
      </rPr>
      <t xml:space="preserve"> (nếu có đơn vị trực thuộc)</t>
    </r>
  </si>
  <si>
    <t xml:space="preserve">  Đơn vị: Trung ương Đoàn TNCS Hồ Chí Minh</t>
  </si>
  <si>
    <t xml:space="preserve"> Chương: 111</t>
  </si>
  <si>
    <t>(Kèm theo Quyết định số           QĐ/TWĐTN  ngày……/……/………của Trung ương Đoàn)</t>
  </si>
  <si>
    <t>11.1</t>
  </si>
  <si>
    <t>11.2</t>
  </si>
  <si>
    <t>12.1</t>
  </si>
  <si>
    <t>12.2</t>
  </si>
  <si>
    <t xml:space="preserve">         Biểu số 8 - Ban hành kèm theo Thông tư số 90/2018/TT-BTC 
ngày 28 tháng 9 năm 2018 của Bộ Tài chính</t>
  </si>
  <si>
    <t>Kinh phí nhiệm vụ thường xuyên</t>
  </si>
  <si>
    <t>Chi sự nghiệp giáo dục, đào tạo và dạy nghề 
Loại 070 - 081</t>
  </si>
  <si>
    <t>Chi sự nghiệp khoa học và công nghệ 
Loại 100 - 103</t>
  </si>
  <si>
    <t>Chi quản lý hành chính Loại 340 - 361</t>
  </si>
  <si>
    <t>Chi sự nghiệp giáo dục, đào tạo và dạy nghề khác
Loại 070 - 098</t>
  </si>
  <si>
    <t>Chi sự nghiệp kinh tế - Điều tra cơ bản 
Loại 280-332</t>
  </si>
  <si>
    <t>Chi chương trình MTQG xây dựng nông thôn mới Loại 160-171, Mã 0390 - 0405</t>
  </si>
  <si>
    <t>Chi chương trình MTQG xây dựng nông thôn mới Loại 250-278, Mã 0390 - 0402</t>
  </si>
  <si>
    <t>Chi chương trình Bảo vệ môi trường Loại 250-278</t>
  </si>
  <si>
    <t>Chương trình mục tiêu quốc gia giảm 
nghèo bền vững Loại 280-332, Mã 0010 - 0023</t>
  </si>
  <si>
    <t>Chương trình mục tiêu đảm bảo an toàn giao thông, phòng cháy, chữa cháy, phòng chống tội phạm và ma túy Loại 370-374, Mã 0660 - 0669</t>
  </si>
  <si>
    <t>Chi đảm bảo ATGT, PCCC, PC tội phạm và ma túy Loại 370-398, Mã 0660 - 0669</t>
  </si>
  <si>
    <t>Chi đào tạo lại Loại 070-085</t>
  </si>
  <si>
    <t>Chương trình MTQG xây dựng nông thôn mới Loại 070-098 mã số 0390 - 0394</t>
  </si>
  <si>
    <t>Chương trình MTQG xây dựng nông thôn mới Loại 070-098 mã số 0390 - 0405</t>
  </si>
  <si>
    <t>Chương trình mục tiêu QG xây dựng 
NTM Loại 280-332, Mã 0390 - 0395</t>
  </si>
  <si>
    <t>Sự nghiệp Bảo đảm xã hội - Loại 370-398, Mã chương trình mục tiêu 00719</t>
  </si>
  <si>
    <t>Chi Sự nghiệp Văn hóa thông tin Loại 160-171</t>
  </si>
  <si>
    <t>13.1</t>
  </si>
  <si>
    <t>13.2</t>
  </si>
  <si>
    <t>14.1</t>
  </si>
  <si>
    <t>14.2</t>
  </si>
  <si>
    <t>15.1</t>
  </si>
  <si>
    <t>15.2</t>
  </si>
  <si>
    <t>16.1</t>
  </si>
  <si>
    <t>16.2</t>
  </si>
  <si>
    <t>17.2</t>
  </si>
  <si>
    <t>17.1</t>
  </si>
  <si>
    <t>18.1</t>
  </si>
  <si>
    <t>18.2</t>
  </si>
  <si>
    <t>19.1</t>
  </si>
  <si>
    <t>19.2</t>
  </si>
  <si>
    <t>Chi chương trình An Toàn giao thông loại 280-332</t>
  </si>
  <si>
    <t>CTMT Phát triển hệ thống trợ giúp xã hội - Loại 370-398, mã số 0710-0719</t>
  </si>
  <si>
    <t>CTMT giáo dục nghề nghiệp - việc làm và 
an toàn lao động mã số 0700-0709 Loại 070-098</t>
  </si>
  <si>
    <t>Chương trình mục tiêu quốc gia giảm 
nghèo bền vững Loại 280-332, Mã 0010 - 0026</t>
  </si>
  <si>
    <t>VÀ PHÂN BỔ CHO CÁC ĐƠN VỊ TRỰC THUỘC NĂM 2022</t>
  </si>
  <si>
    <t xml:space="preserve">   Biểu số 1 - Ban hành kèm theo Thông tư số 90/2018/TT-BTC 
ngày 28 tháng 9 năm 2018 của Bộ Tài chính</t>
  </si>
  <si>
    <t>20.1</t>
  </si>
  <si>
    <t>20.2</t>
  </si>
  <si>
    <t xml:space="preserve"> QUYẾT TOÁN THU - CHI NGÂN SÁCH NHÀ NƯỚC NĂM 2020</t>
  </si>
  <si>
    <t>Đv tính:  đồng</t>
  </si>
  <si>
    <t>Chi sự nghiệp bảo vệ môi trường Loại 250 - 278</t>
  </si>
  <si>
    <t>Đề án dạy và học ngoại ngữ trong hệ thống giáo dục quốc dân giai đoạn 2017-2025 theo QĐ 2080 /QĐ-TTg ngày 22/12/2017 ( Loại 070-083)</t>
  </si>
  <si>
    <t>Đơn vị: Trung ương Đoàn TNCS Hồ Chí Minh</t>
  </si>
  <si>
    <t>Chương: 111</t>
  </si>
  <si>
    <t>CTMTQG Xây dựng nông thôn mới -  Nội dung thành phần số 07 (0490-0497) Loại 250 - 278</t>
  </si>
  <si>
    <t>CTMTQG Xây dựng nông thôn mới - Nội dung TP số 09 (Loại 280-338; mã số 0490-0499)</t>
  </si>
  <si>
    <t>CTMTQG Giảm nghèo bền vững - Dự án số 2 : Đa dạng hóa sinh kế, phát triển mô hình giảm nghèo (Loại 280-332; mã số 0470-0472</t>
  </si>
  <si>
    <t>CTMTQG Giảm nghèo bền vững - Dự án số 3: Hỗ trợ phát triển sản xuất, cải thiện dinh dưỡng (Loại 280-281; mã số 0470-0473)</t>
  </si>
  <si>
    <t>CTMTQG phát triển KTXH vùng đồng bào dân tộc thiểu số và miền núi- Dự án 3: Phát triển sản xuất nông lâm nghiệp bền vững, phát huy tiềm năng, thế mạnh của các vùng miền…(Loại 280-281; mã số 0510-0513)</t>
  </si>
  <si>
    <t>CTMTQG phát triển KTXH vùng đồng bào dân tộc thiểu số và miền núi- Dự án 10: Truyền thông, tuyên truyền, vận động trong vùng đồng bào DTTS và miền núi…(Loại 280-338; Mã số  0510-0521)</t>
  </si>
  <si>
    <t>CT MTQG giảm nghèo bền vững - Dự án 7 - Nâng cao năng lực và giám sát, đánh giá thực hiện Chương trình(Loại 070-098; mã số 0470-0477)</t>
  </si>
  <si>
    <t>CT MTQG giảm nghèo bền vững - Dự án 4 -Phát triển giáo dục nghề nghiệp, việc làm bền vững (Loại 070-098; mã số 0470-0474)</t>
  </si>
  <si>
    <t>CTMTQG Xây dựng nông thôn mới - Nội dung TP số 03: Tiếp tục thực hiện có hiệu quả cơ cấu lại ngành nông nghiệp, PTKT nông thôn; triển khai mạnh mẽ CT mỗi xã 1 sản phẩm (OCOP) nhằm nâng cao GTGT... (Loại 070-098, mã số 0490-0493)</t>
  </si>
  <si>
    <t>CTMTQG Xây dựng nông thôn mới - Nội dung TP số 11:Tăng cường công tác giám sát, đánh giá thực hiện CT; nâng cao năng lực XD NTM; truyền thông về XDNTM; thực hiện phong trào thi đua cả nước chung sức XDNTM (Loại 070-098; mã số 0490-0502)</t>
  </si>
  <si>
    <t>CTMTQG Xây dựng nông thôn mới - Nội dung TP số 11: Tăng cường công tác giám sát, đánh giá thực hiện chương trình; nâng cáo năng lực XDNTM (Loại 160-171; mã số 0490-0502)</t>
  </si>
  <si>
    <t>CT MTQG giảm nghèo bền vững - Dự án 6 - Truyền thông và giảm nghèo về thông tin(Loại 070-098; mã số 0470-0476)</t>
  </si>
  <si>
    <t>Chi bảo đảm xã hội ( Loại 370-398)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</si>
</sst>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\,\ yyyy"/>
    <numFmt numFmtId="166" formatCode="[$-409]h:mm:ss\ AM/PM"/>
  </numFmts>
  <fonts count="52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9"/>
      <color indexed="9"/>
      <name val="Times New Roman"/>
      <family val="1"/>
    </font>
    <font>
      <i/>
      <sz val="12"/>
      <color indexed="9"/>
      <name val=".VnTime"/>
      <family val="2"/>
    </font>
    <font>
      <b/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.VnTime"/>
      <family val="2"/>
    </font>
    <font>
      <b/>
      <sz val="9"/>
      <color indexed="9"/>
      <name val="Times New Roman"/>
      <family val="1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50" fillId="0" borderId="11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50" fillId="0" borderId="11" xfId="0" applyFont="1" applyFill="1" applyBorder="1" applyAlignment="1">
      <alignment horizontal="justify" vertical="center" wrapText="1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0" fillId="0" borderId="1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F140"/>
  <sheetViews>
    <sheetView tabSelected="1" workbookViewId="0" topLeftCell="A73">
      <selection activeCell="G4" sqref="G4"/>
    </sheetView>
  </sheetViews>
  <sheetFormatPr defaultColWidth="9.00390625" defaultRowHeight="14.25"/>
  <cols>
    <col min="1" max="1" width="13.625" style="1" customWidth="1"/>
    <col min="2" max="2" width="50.25390625" style="1" customWidth="1"/>
    <col min="3" max="4" width="10.875" style="11" customWidth="1"/>
    <col min="5" max="5" width="9.00390625" style="1" customWidth="1"/>
    <col min="6" max="6" width="9.125" style="0" customWidth="1"/>
  </cols>
  <sheetData>
    <row r="1" spans="1:6" ht="47.25" customHeight="1">
      <c r="A1" s="55" t="s">
        <v>120</v>
      </c>
      <c r="B1" s="56"/>
      <c r="C1" s="56"/>
      <c r="D1" s="56"/>
      <c r="E1" s="2"/>
      <c r="F1" s="2"/>
    </row>
    <row r="2" spans="1:6" s="8" customFormat="1" ht="17.25" customHeight="1">
      <c r="A2" s="57" t="s">
        <v>127</v>
      </c>
      <c r="B2" s="57"/>
      <c r="C2" s="57"/>
      <c r="D2" s="45"/>
      <c r="E2" s="9"/>
      <c r="F2" s="9"/>
    </row>
    <row r="3" spans="1:6" s="8" customFormat="1" ht="15.75" customHeight="1">
      <c r="A3" s="57" t="s">
        <v>128</v>
      </c>
      <c r="B3" s="57"/>
      <c r="C3" s="57"/>
      <c r="D3" s="45"/>
      <c r="E3" s="9"/>
      <c r="F3" s="9"/>
    </row>
    <row r="4" spans="1:6" ht="15.75">
      <c r="A4" s="58" t="s">
        <v>0</v>
      </c>
      <c r="B4" s="58"/>
      <c r="C4" s="58"/>
      <c r="D4" s="58"/>
      <c r="E4" s="31"/>
      <c r="F4" s="31"/>
    </row>
    <row r="5" spans="1:6" ht="15.75">
      <c r="A5" s="59" t="s">
        <v>119</v>
      </c>
      <c r="B5" s="58"/>
      <c r="C5" s="58"/>
      <c r="D5" s="58"/>
      <c r="E5" s="2"/>
      <c r="F5" s="31"/>
    </row>
    <row r="6" spans="1:6" ht="15.75">
      <c r="A6" s="60" t="s">
        <v>77</v>
      </c>
      <c r="B6" s="60"/>
      <c r="C6" s="60"/>
      <c r="D6" s="60"/>
      <c r="E6" s="2"/>
      <c r="F6" s="31"/>
    </row>
    <row r="7" spans="1:6" ht="15.75">
      <c r="A7" s="61" t="s">
        <v>1</v>
      </c>
      <c r="B7" s="61"/>
      <c r="C7" s="61"/>
      <c r="D7" s="61"/>
      <c r="E7" s="2"/>
      <c r="F7" s="31"/>
    </row>
    <row r="8" spans="1:6" ht="18.75" customHeight="1">
      <c r="A8" s="31"/>
      <c r="B8" s="2"/>
      <c r="C8" s="74" t="s">
        <v>2</v>
      </c>
      <c r="D8" s="74"/>
      <c r="E8" s="31"/>
      <c r="F8" s="31"/>
    </row>
    <row r="9" spans="1:6" s="5" customFormat="1" ht="57" customHeight="1">
      <c r="A9" s="75" t="s">
        <v>3</v>
      </c>
      <c r="B9" s="76" t="s">
        <v>4</v>
      </c>
      <c r="C9" s="75" t="s">
        <v>5</v>
      </c>
      <c r="D9" s="75" t="s">
        <v>6</v>
      </c>
      <c r="E9" s="32"/>
      <c r="F9" s="32"/>
    </row>
    <row r="10" spans="1:6" ht="15.75">
      <c r="A10" s="33">
        <v>1</v>
      </c>
      <c r="B10" s="34">
        <v>2</v>
      </c>
      <c r="C10" s="68">
        <v>3</v>
      </c>
      <c r="D10" s="68">
        <v>4</v>
      </c>
      <c r="E10" s="31"/>
      <c r="F10" s="31"/>
    </row>
    <row r="11" spans="1:6" ht="15.75">
      <c r="A11" s="36" t="s">
        <v>7</v>
      </c>
      <c r="B11" s="37" t="s">
        <v>8</v>
      </c>
      <c r="C11" s="69">
        <f>+C12</f>
        <v>13000</v>
      </c>
      <c r="D11" s="69">
        <f>+D12</f>
        <v>13000</v>
      </c>
      <c r="E11" s="31"/>
      <c r="F11" s="31"/>
    </row>
    <row r="12" spans="1:6" ht="15.75">
      <c r="A12" s="36" t="s">
        <v>9</v>
      </c>
      <c r="B12" s="37" t="s">
        <v>10</v>
      </c>
      <c r="C12" s="70">
        <f>+C13</f>
        <v>13000</v>
      </c>
      <c r="D12" s="69">
        <f>+D13</f>
        <v>13000</v>
      </c>
      <c r="E12" s="31"/>
      <c r="F12" s="31"/>
    </row>
    <row r="13" spans="1:6" ht="15.75">
      <c r="A13" s="35">
        <v>1</v>
      </c>
      <c r="B13" s="39" t="s">
        <v>11</v>
      </c>
      <c r="C13" s="71">
        <v>13000</v>
      </c>
      <c r="D13" s="14">
        <f>+C13</f>
        <v>13000</v>
      </c>
      <c r="E13" s="31"/>
      <c r="F13" s="31"/>
    </row>
    <row r="14" spans="1:6" ht="15.75">
      <c r="A14" s="35"/>
      <c r="B14" s="39" t="s">
        <v>12</v>
      </c>
      <c r="C14" s="71">
        <f>+C13</f>
        <v>13000</v>
      </c>
      <c r="D14" s="14">
        <f>+C14</f>
        <v>13000</v>
      </c>
      <c r="E14" s="31"/>
      <c r="F14" s="31"/>
    </row>
    <row r="15" spans="1:6" ht="15.75">
      <c r="A15" s="35"/>
      <c r="B15" s="39" t="s">
        <v>12</v>
      </c>
      <c r="C15" s="71"/>
      <c r="D15" s="14"/>
      <c r="E15" s="40"/>
      <c r="F15" s="40"/>
    </row>
    <row r="16" spans="1:6" ht="15.75">
      <c r="A16" s="35">
        <v>2</v>
      </c>
      <c r="B16" s="39" t="s">
        <v>13</v>
      </c>
      <c r="C16" s="71"/>
      <c r="D16" s="14"/>
      <c r="E16" s="31"/>
      <c r="F16" s="31"/>
    </row>
    <row r="17" spans="1:6" ht="15.75">
      <c r="A17" s="35"/>
      <c r="B17" s="39" t="s">
        <v>14</v>
      </c>
      <c r="C17" s="71"/>
      <c r="D17" s="14"/>
      <c r="E17" s="31"/>
      <c r="F17" s="31"/>
    </row>
    <row r="18" spans="1:6" ht="15.75">
      <c r="A18" s="35"/>
      <c r="B18" s="39" t="s">
        <v>14</v>
      </c>
      <c r="C18" s="70"/>
      <c r="D18" s="14"/>
      <c r="E18" s="31"/>
      <c r="F18" s="31"/>
    </row>
    <row r="19" spans="1:6" s="41" customFormat="1" ht="18.75">
      <c r="A19" s="36" t="s">
        <v>15</v>
      </c>
      <c r="B19" s="37" t="s">
        <v>16</v>
      </c>
      <c r="C19" s="70"/>
      <c r="D19" s="69"/>
      <c r="E19" s="30"/>
      <c r="F19" s="30"/>
    </row>
    <row r="20" spans="1:6" ht="15.75">
      <c r="A20" s="38">
        <v>1</v>
      </c>
      <c r="B20" s="42" t="s">
        <v>17</v>
      </c>
      <c r="C20" s="71"/>
      <c r="D20" s="14"/>
      <c r="E20" s="31"/>
      <c r="F20" s="31"/>
    </row>
    <row r="21" spans="1:6" ht="15.75">
      <c r="A21" s="35" t="s">
        <v>18</v>
      </c>
      <c r="B21" s="39" t="s">
        <v>19</v>
      </c>
      <c r="C21" s="69"/>
      <c r="D21" s="14"/>
      <c r="E21" s="31"/>
      <c r="F21" s="31"/>
    </row>
    <row r="22" spans="1:6" ht="15.75">
      <c r="A22" s="35" t="s">
        <v>20</v>
      </c>
      <c r="B22" s="39" t="s">
        <v>21</v>
      </c>
      <c r="C22" s="70"/>
      <c r="D22" s="14"/>
      <c r="E22" s="31"/>
      <c r="F22" s="31"/>
    </row>
    <row r="23" spans="1:6" ht="15.75">
      <c r="A23" s="38">
        <v>2</v>
      </c>
      <c r="B23" s="42" t="s">
        <v>22</v>
      </c>
      <c r="C23" s="71"/>
      <c r="D23" s="14"/>
      <c r="E23" s="31"/>
      <c r="F23" s="31"/>
    </row>
    <row r="24" spans="1:6" ht="15.75">
      <c r="A24" s="35" t="s">
        <v>18</v>
      </c>
      <c r="B24" s="39" t="s">
        <v>23</v>
      </c>
      <c r="C24" s="71"/>
      <c r="D24" s="14"/>
      <c r="E24" s="31"/>
      <c r="F24" s="31"/>
    </row>
    <row r="25" spans="1:6" ht="15.75">
      <c r="A25" s="35" t="s">
        <v>20</v>
      </c>
      <c r="B25" s="39" t="s">
        <v>24</v>
      </c>
      <c r="C25" s="71"/>
      <c r="D25" s="14"/>
      <c r="E25" s="31"/>
      <c r="F25" s="31"/>
    </row>
    <row r="26" spans="1:6" ht="15.75">
      <c r="A26" s="36" t="s">
        <v>25</v>
      </c>
      <c r="B26" s="37" t="s">
        <v>26</v>
      </c>
      <c r="C26" s="71"/>
      <c r="D26" s="14"/>
      <c r="E26" s="31"/>
      <c r="F26" s="31"/>
    </row>
    <row r="27" spans="1:6" ht="15.75">
      <c r="A27" s="38">
        <v>1</v>
      </c>
      <c r="B27" s="42" t="s">
        <v>11</v>
      </c>
      <c r="C27" s="71"/>
      <c r="D27" s="14"/>
      <c r="E27" s="31"/>
      <c r="F27" s="31"/>
    </row>
    <row r="28" spans="1:6" ht="15.75">
      <c r="A28" s="36"/>
      <c r="B28" s="39" t="s">
        <v>12</v>
      </c>
      <c r="C28" s="71"/>
      <c r="D28" s="14"/>
      <c r="E28" s="31"/>
      <c r="F28" s="31"/>
    </row>
    <row r="29" spans="1:6" ht="15.75">
      <c r="A29" s="36"/>
      <c r="B29" s="39" t="s">
        <v>12</v>
      </c>
      <c r="C29" s="71"/>
      <c r="D29" s="14"/>
      <c r="E29" s="31"/>
      <c r="F29" s="31"/>
    </row>
    <row r="30" spans="1:6" ht="15.75">
      <c r="A30" s="38">
        <v>2</v>
      </c>
      <c r="B30" s="39" t="s">
        <v>13</v>
      </c>
      <c r="C30" s="71"/>
      <c r="D30" s="14"/>
      <c r="E30" s="31"/>
      <c r="F30" s="31"/>
    </row>
    <row r="31" spans="1:6" ht="15.75">
      <c r="A31" s="36"/>
      <c r="B31" s="39" t="s">
        <v>14</v>
      </c>
      <c r="C31" s="14"/>
      <c r="D31" s="14"/>
      <c r="E31" s="31"/>
      <c r="F31" s="31"/>
    </row>
    <row r="32" spans="1:6" ht="15.75">
      <c r="A32" s="35"/>
      <c r="B32" s="39" t="s">
        <v>14</v>
      </c>
      <c r="C32" s="14"/>
      <c r="D32" s="72"/>
      <c r="E32" s="43"/>
      <c r="F32" s="44"/>
    </row>
    <row r="33" spans="1:6" ht="15.75">
      <c r="A33" s="36" t="s">
        <v>27</v>
      </c>
      <c r="B33" s="37" t="s">
        <v>28</v>
      </c>
      <c r="C33" s="69">
        <f>+C34</f>
        <v>157453</v>
      </c>
      <c r="D33" s="69">
        <f>+C33</f>
        <v>157453</v>
      </c>
      <c r="E33" s="31"/>
      <c r="F33" s="31"/>
    </row>
    <row r="34" spans="1:6" ht="15.75">
      <c r="A34" s="21" t="s">
        <v>9</v>
      </c>
      <c r="B34" s="13" t="s">
        <v>29</v>
      </c>
      <c r="C34" s="69">
        <f>+C35+C38+C41+C44+C47+C53+C56+C59+C62+C68+C71+C74+C77+C80+C83+C86+C89+C92+C95+C98+C101+C104+C107+C50+C65</f>
        <v>157453</v>
      </c>
      <c r="D34" s="69">
        <f>+C34</f>
        <v>157453</v>
      </c>
      <c r="E34" s="31"/>
      <c r="F34" s="31"/>
    </row>
    <row r="35" spans="1:6" ht="15.75">
      <c r="A35" s="21">
        <v>1</v>
      </c>
      <c r="B35" s="13" t="s">
        <v>86</v>
      </c>
      <c r="C35" s="69">
        <f>+C36+C37</f>
        <v>85680</v>
      </c>
      <c r="D35" s="69">
        <f>+C35</f>
        <v>85680</v>
      </c>
      <c r="E35" s="31"/>
      <c r="F35" s="31"/>
    </row>
    <row r="36" spans="1:4" ht="18.75">
      <c r="A36" s="23" t="s">
        <v>30</v>
      </c>
      <c r="B36" s="24" t="s">
        <v>23</v>
      </c>
      <c r="C36" s="73">
        <v>34652</v>
      </c>
      <c r="D36" s="14">
        <f>+C36</f>
        <v>34652</v>
      </c>
    </row>
    <row r="37" spans="1:4" ht="18.75">
      <c r="A37" s="23" t="s">
        <v>31</v>
      </c>
      <c r="B37" s="24" t="s">
        <v>24</v>
      </c>
      <c r="C37" s="14">
        <v>51028</v>
      </c>
      <c r="D37" s="14">
        <f>+C37</f>
        <v>51028</v>
      </c>
    </row>
    <row r="38" spans="1:4" ht="31.5">
      <c r="A38" s="21">
        <v>2</v>
      </c>
      <c r="B38" s="13" t="s">
        <v>85</v>
      </c>
      <c r="C38" s="69">
        <v>10600</v>
      </c>
      <c r="D38" s="69">
        <f>+C38</f>
        <v>10600</v>
      </c>
    </row>
    <row r="39" spans="1:4" ht="18.75">
      <c r="A39" s="23" t="s">
        <v>33</v>
      </c>
      <c r="B39" s="24" t="s">
        <v>83</v>
      </c>
      <c r="C39" s="14"/>
      <c r="D39" s="14"/>
    </row>
    <row r="40" spans="1:4" ht="18.75">
      <c r="A40" s="23" t="s">
        <v>34</v>
      </c>
      <c r="B40" s="24" t="s">
        <v>35</v>
      </c>
      <c r="C40" s="14">
        <v>10600</v>
      </c>
      <c r="D40" s="14">
        <f>+C40</f>
        <v>10600</v>
      </c>
    </row>
    <row r="41" spans="1:5" s="54" customFormat="1" ht="31.5">
      <c r="A41" s="4">
        <v>3</v>
      </c>
      <c r="B41" s="12" t="s">
        <v>84</v>
      </c>
      <c r="C41" s="69">
        <f>+C43</f>
        <v>16418</v>
      </c>
      <c r="D41" s="69">
        <f>+C41</f>
        <v>16418</v>
      </c>
      <c r="E41" s="41"/>
    </row>
    <row r="42" spans="1:4" ht="18.75">
      <c r="A42" s="23" t="s">
        <v>37</v>
      </c>
      <c r="B42" s="24" t="s">
        <v>83</v>
      </c>
      <c r="C42" s="14"/>
      <c r="D42" s="14"/>
    </row>
    <row r="43" spans="1:4" ht="18.75">
      <c r="A43" s="23" t="s">
        <v>38</v>
      </c>
      <c r="B43" s="24" t="s">
        <v>35</v>
      </c>
      <c r="C43" s="14">
        <v>16418</v>
      </c>
      <c r="D43" s="14">
        <f>+C43</f>
        <v>16418</v>
      </c>
    </row>
    <row r="44" spans="1:4" ht="31.5">
      <c r="A44" s="21">
        <v>4</v>
      </c>
      <c r="B44" s="13" t="s">
        <v>87</v>
      </c>
      <c r="C44" s="69">
        <f>+C46</f>
        <v>8862</v>
      </c>
      <c r="D44" s="69">
        <f>+C44</f>
        <v>8862</v>
      </c>
    </row>
    <row r="45" spans="1:4" ht="18.75">
      <c r="A45" s="23" t="s">
        <v>40</v>
      </c>
      <c r="B45" s="24" t="s">
        <v>83</v>
      </c>
      <c r="C45" s="14"/>
      <c r="D45" s="14"/>
    </row>
    <row r="46" spans="1:4" ht="18.75">
      <c r="A46" s="23" t="s">
        <v>41</v>
      </c>
      <c r="B46" s="24" t="s">
        <v>35</v>
      </c>
      <c r="C46" s="14">
        <v>8862</v>
      </c>
      <c r="D46" s="14">
        <f>+C46</f>
        <v>8862</v>
      </c>
    </row>
    <row r="47" spans="1:4" ht="18.75">
      <c r="A47" s="21">
        <v>5</v>
      </c>
      <c r="B47" s="6" t="s">
        <v>115</v>
      </c>
      <c r="C47" s="69">
        <f>+C49</f>
        <v>2030</v>
      </c>
      <c r="D47" s="69">
        <f>+C47</f>
        <v>2030</v>
      </c>
    </row>
    <row r="48" spans="1:4" ht="18.75">
      <c r="A48" s="23" t="s">
        <v>43</v>
      </c>
      <c r="B48" s="24" t="s">
        <v>83</v>
      </c>
      <c r="C48" s="14"/>
      <c r="D48" s="14"/>
    </row>
    <row r="49" spans="1:4" ht="18.75">
      <c r="A49" s="23" t="s">
        <v>44</v>
      </c>
      <c r="B49" s="24" t="s">
        <v>35</v>
      </c>
      <c r="C49" s="14">
        <v>2030</v>
      </c>
      <c r="D49" s="14">
        <f>+C49</f>
        <v>2030</v>
      </c>
    </row>
    <row r="50" spans="1:4" ht="31.5">
      <c r="A50" s="21">
        <v>5</v>
      </c>
      <c r="B50" s="6" t="s">
        <v>129</v>
      </c>
      <c r="C50" s="69">
        <f>+C52</f>
        <v>2000</v>
      </c>
      <c r="D50" s="69">
        <f>+D52</f>
        <v>2000</v>
      </c>
    </row>
    <row r="51" spans="1:4" ht="18.75">
      <c r="A51" s="23" t="s">
        <v>43</v>
      </c>
      <c r="B51" s="24" t="s">
        <v>83</v>
      </c>
      <c r="C51" s="14"/>
      <c r="D51" s="14"/>
    </row>
    <row r="52" spans="1:4" ht="18.75">
      <c r="A52" s="23" t="s">
        <v>44</v>
      </c>
      <c r="B52" s="24" t="s">
        <v>35</v>
      </c>
      <c r="C52" s="14">
        <v>2000</v>
      </c>
      <c r="D52" s="14">
        <f>+C52</f>
        <v>2000</v>
      </c>
    </row>
    <row r="53" spans="1:4" ht="31.5">
      <c r="A53" s="21">
        <v>6</v>
      </c>
      <c r="B53" s="6" t="s">
        <v>88</v>
      </c>
      <c r="C53" s="69">
        <v>500</v>
      </c>
      <c r="D53" s="69">
        <f>+C53</f>
        <v>500</v>
      </c>
    </row>
    <row r="54" spans="1:4" ht="18.75">
      <c r="A54" s="23" t="s">
        <v>46</v>
      </c>
      <c r="B54" s="24" t="s">
        <v>83</v>
      </c>
      <c r="C54" s="14"/>
      <c r="D54" s="14"/>
    </row>
    <row r="55" spans="1:4" ht="18.75">
      <c r="A55" s="23" t="s">
        <v>47</v>
      </c>
      <c r="B55" s="24" t="s">
        <v>35</v>
      </c>
      <c r="C55" s="14">
        <v>500</v>
      </c>
      <c r="D55" s="14">
        <f>+C55</f>
        <v>500</v>
      </c>
    </row>
    <row r="56" spans="1:4" ht="18.75">
      <c r="A56" s="21">
        <v>7</v>
      </c>
      <c r="B56" s="6" t="s">
        <v>125</v>
      </c>
      <c r="C56" s="69">
        <f>+C58</f>
        <v>3800</v>
      </c>
      <c r="D56" s="69">
        <f>+C56</f>
        <v>3800</v>
      </c>
    </row>
    <row r="57" spans="1:4" ht="18.75">
      <c r="A57" s="23" t="s">
        <v>49</v>
      </c>
      <c r="B57" s="24" t="s">
        <v>83</v>
      </c>
      <c r="C57" s="14"/>
      <c r="D57" s="14"/>
    </row>
    <row r="58" spans="1:4" ht="18.75">
      <c r="A58" s="23" t="s">
        <v>50</v>
      </c>
      <c r="B58" s="24" t="s">
        <v>35</v>
      </c>
      <c r="C58" s="14">
        <v>3800</v>
      </c>
      <c r="D58" s="14">
        <f>+C58</f>
        <v>3800</v>
      </c>
    </row>
    <row r="59" spans="1:4" ht="47.25">
      <c r="A59" s="21">
        <v>7</v>
      </c>
      <c r="B59" s="6" t="s">
        <v>126</v>
      </c>
      <c r="C59" s="69">
        <v>1600</v>
      </c>
      <c r="D59" s="69">
        <f>+C59</f>
        <v>1600</v>
      </c>
    </row>
    <row r="60" spans="1:4" ht="18.75">
      <c r="A60" s="23" t="s">
        <v>49</v>
      </c>
      <c r="B60" s="24" t="s">
        <v>19</v>
      </c>
      <c r="C60" s="14"/>
      <c r="D60" s="14"/>
    </row>
    <row r="61" spans="1:4" ht="18.75">
      <c r="A61" s="23" t="s">
        <v>50</v>
      </c>
      <c r="B61" s="24" t="s">
        <v>35</v>
      </c>
      <c r="C61" s="14">
        <v>1600</v>
      </c>
      <c r="D61" s="14">
        <f>+C61</f>
        <v>1600</v>
      </c>
    </row>
    <row r="62" spans="1:4" ht="18.75">
      <c r="A62" s="21">
        <v>8</v>
      </c>
      <c r="B62" s="6" t="s">
        <v>100</v>
      </c>
      <c r="C62" s="69">
        <f>+C64</f>
        <v>6325</v>
      </c>
      <c r="D62" s="69">
        <f>+C62</f>
        <v>6325</v>
      </c>
    </row>
    <row r="63" spans="1:4" ht="19.5" customHeight="1">
      <c r="A63" s="23" t="s">
        <v>52</v>
      </c>
      <c r="B63" s="24" t="s">
        <v>19</v>
      </c>
      <c r="C63" s="14"/>
      <c r="D63" s="14"/>
    </row>
    <row r="64" spans="1:4" ht="18.75">
      <c r="A64" s="23" t="s">
        <v>53</v>
      </c>
      <c r="B64" s="24" t="s">
        <v>35</v>
      </c>
      <c r="C64" s="14">
        <v>6325</v>
      </c>
      <c r="D64" s="14">
        <f>+C64</f>
        <v>6325</v>
      </c>
    </row>
    <row r="65" spans="1:4" ht="31.5">
      <c r="A65" s="21">
        <v>9</v>
      </c>
      <c r="B65" s="6" t="s">
        <v>130</v>
      </c>
      <c r="C65" s="69">
        <f>+C67</f>
        <v>1000</v>
      </c>
      <c r="D65" s="69">
        <f>+C65</f>
        <v>1000</v>
      </c>
    </row>
    <row r="66" spans="1:4" ht="18.75">
      <c r="A66" s="23" t="s">
        <v>55</v>
      </c>
      <c r="B66" s="24" t="s">
        <v>83</v>
      </c>
      <c r="C66" s="14"/>
      <c r="D66" s="14"/>
    </row>
    <row r="67" spans="1:4" ht="18.75">
      <c r="A67" s="23" t="s">
        <v>56</v>
      </c>
      <c r="B67" s="24" t="s">
        <v>35</v>
      </c>
      <c r="C67" s="14">
        <v>1000</v>
      </c>
      <c r="D67" s="14">
        <f>+C67</f>
        <v>1000</v>
      </c>
    </row>
    <row r="68" spans="1:4" ht="47.25">
      <c r="A68" s="21">
        <v>7</v>
      </c>
      <c r="B68" s="6" t="s">
        <v>131</v>
      </c>
      <c r="C68" s="69">
        <f>+C70</f>
        <v>4000</v>
      </c>
      <c r="D68" s="69">
        <f>+C68</f>
        <v>4000</v>
      </c>
    </row>
    <row r="69" spans="1:4" ht="18.75">
      <c r="A69" s="23" t="s">
        <v>49</v>
      </c>
      <c r="B69" s="24" t="s">
        <v>83</v>
      </c>
      <c r="C69" s="14"/>
      <c r="D69" s="14"/>
    </row>
    <row r="70" spans="1:4" ht="18.75">
      <c r="A70" s="23" t="s">
        <v>50</v>
      </c>
      <c r="B70" s="24" t="s">
        <v>35</v>
      </c>
      <c r="C70" s="14">
        <v>4000</v>
      </c>
      <c r="D70" s="14">
        <f>+C70</f>
        <v>4000</v>
      </c>
    </row>
    <row r="71" spans="1:4" ht="47.25">
      <c r="A71" s="21">
        <v>9</v>
      </c>
      <c r="B71" s="6" t="s">
        <v>132</v>
      </c>
      <c r="C71" s="69">
        <f>+C73</f>
        <v>500</v>
      </c>
      <c r="D71" s="69">
        <f>+C71</f>
        <v>500</v>
      </c>
    </row>
    <row r="72" spans="1:4" ht="18.75">
      <c r="A72" s="23" t="s">
        <v>55</v>
      </c>
      <c r="B72" s="24" t="s">
        <v>83</v>
      </c>
      <c r="C72" s="14"/>
      <c r="D72" s="14"/>
    </row>
    <row r="73" spans="1:4" ht="18.75">
      <c r="A73" s="23" t="s">
        <v>56</v>
      </c>
      <c r="B73" s="24" t="s">
        <v>35</v>
      </c>
      <c r="C73" s="14">
        <v>500</v>
      </c>
      <c r="D73" s="14">
        <f>+C73</f>
        <v>500</v>
      </c>
    </row>
    <row r="74" spans="1:4" ht="63">
      <c r="A74" s="21">
        <v>10</v>
      </c>
      <c r="B74" s="6" t="s">
        <v>133</v>
      </c>
      <c r="C74" s="69">
        <f>+C76</f>
        <v>3258</v>
      </c>
      <c r="D74" s="69">
        <f>+C74</f>
        <v>3258</v>
      </c>
    </row>
    <row r="75" spans="1:4" ht="18.75">
      <c r="A75" s="23" t="s">
        <v>58</v>
      </c>
      <c r="B75" s="24" t="s">
        <v>83</v>
      </c>
      <c r="C75" s="14"/>
      <c r="D75" s="14"/>
    </row>
    <row r="76" spans="1:4" ht="18.75">
      <c r="A76" s="23" t="s">
        <v>59</v>
      </c>
      <c r="B76" s="24" t="s">
        <v>35</v>
      </c>
      <c r="C76" s="14">
        <v>3258</v>
      </c>
      <c r="D76" s="14">
        <f>+C76</f>
        <v>3258</v>
      </c>
    </row>
    <row r="77" spans="1:4" ht="63">
      <c r="A77" s="21">
        <v>11</v>
      </c>
      <c r="B77" s="6" t="s">
        <v>134</v>
      </c>
      <c r="C77" s="69">
        <f>+C79</f>
        <v>590</v>
      </c>
      <c r="D77" s="69">
        <f>+C77</f>
        <v>590</v>
      </c>
    </row>
    <row r="78" spans="1:4" ht="18.75">
      <c r="A78" s="23" t="s">
        <v>78</v>
      </c>
      <c r="B78" s="24" t="s">
        <v>83</v>
      </c>
      <c r="C78" s="14"/>
      <c r="D78" s="14"/>
    </row>
    <row r="79" spans="1:4" ht="18.75">
      <c r="A79" s="23" t="s">
        <v>79</v>
      </c>
      <c r="B79" s="24" t="s">
        <v>35</v>
      </c>
      <c r="C79" s="14">
        <v>590</v>
      </c>
      <c r="D79" s="14">
        <f>+C79</f>
        <v>590</v>
      </c>
    </row>
    <row r="80" spans="1:4" ht="47.25">
      <c r="A80" s="21">
        <v>12</v>
      </c>
      <c r="B80" s="6" t="s">
        <v>135</v>
      </c>
      <c r="C80" s="69">
        <f>+C82</f>
        <v>1000</v>
      </c>
      <c r="D80" s="69">
        <f>+D82</f>
        <v>1000</v>
      </c>
    </row>
    <row r="81" spans="1:4" ht="18.75">
      <c r="A81" s="23" t="s">
        <v>80</v>
      </c>
      <c r="B81" s="24" t="s">
        <v>83</v>
      </c>
      <c r="C81" s="14"/>
      <c r="D81" s="14"/>
    </row>
    <row r="82" spans="1:4" ht="18.75">
      <c r="A82" s="23" t="s">
        <v>81</v>
      </c>
      <c r="B82" s="24" t="s">
        <v>35</v>
      </c>
      <c r="C82" s="14">
        <v>1000</v>
      </c>
      <c r="D82" s="14">
        <f>+C82</f>
        <v>1000</v>
      </c>
    </row>
    <row r="83" spans="1:4" ht="47.25">
      <c r="A83" s="21">
        <v>13</v>
      </c>
      <c r="B83" s="6" t="s">
        <v>136</v>
      </c>
      <c r="C83" s="69">
        <v>2000</v>
      </c>
      <c r="D83" s="69">
        <f>+C83</f>
        <v>2000</v>
      </c>
    </row>
    <row r="84" spans="1:4" ht="18.75">
      <c r="A84" s="23" t="s">
        <v>101</v>
      </c>
      <c r="B84" s="24" t="s">
        <v>83</v>
      </c>
      <c r="C84" s="14"/>
      <c r="D84" s="14"/>
    </row>
    <row r="85" spans="1:4" ht="18.75">
      <c r="A85" s="23" t="s">
        <v>102</v>
      </c>
      <c r="B85" s="24" t="s">
        <v>35</v>
      </c>
      <c r="C85" s="14">
        <f>+C83</f>
        <v>2000</v>
      </c>
      <c r="D85" s="14">
        <f>+C85</f>
        <v>2000</v>
      </c>
    </row>
    <row r="86" spans="1:4" ht="18.75">
      <c r="A86" s="21">
        <v>14</v>
      </c>
      <c r="B86" s="6" t="s">
        <v>95</v>
      </c>
      <c r="C86" s="69">
        <f>+C88</f>
        <v>490</v>
      </c>
      <c r="D86" s="69">
        <f>+C86</f>
        <v>490</v>
      </c>
    </row>
    <row r="87" spans="1:4" ht="18.75">
      <c r="A87" s="23" t="s">
        <v>103</v>
      </c>
      <c r="B87" s="24" t="s">
        <v>83</v>
      </c>
      <c r="C87" s="14"/>
      <c r="D87" s="14"/>
    </row>
    <row r="88" spans="1:4" ht="18.75">
      <c r="A88" s="23" t="s">
        <v>104</v>
      </c>
      <c r="B88" s="24" t="s">
        <v>35</v>
      </c>
      <c r="C88" s="14">
        <v>490</v>
      </c>
      <c r="D88" s="14">
        <f>+C88</f>
        <v>490</v>
      </c>
    </row>
    <row r="89" spans="1:4" ht="78.75">
      <c r="A89" s="21">
        <v>15</v>
      </c>
      <c r="B89" s="6" t="s">
        <v>137</v>
      </c>
      <c r="C89" s="69">
        <f>+C91</f>
        <v>1000</v>
      </c>
      <c r="D89" s="69">
        <f>+C89</f>
        <v>1000</v>
      </c>
    </row>
    <row r="90" spans="1:4" ht="18.75">
      <c r="A90" s="23" t="s">
        <v>105</v>
      </c>
      <c r="B90" s="24" t="s">
        <v>83</v>
      </c>
      <c r="C90" s="14"/>
      <c r="D90" s="14"/>
    </row>
    <row r="91" spans="1:4" ht="18.75">
      <c r="A91" s="23" t="s">
        <v>106</v>
      </c>
      <c r="B91" s="24" t="s">
        <v>35</v>
      </c>
      <c r="C91" s="14">
        <v>1000</v>
      </c>
      <c r="D91" s="14">
        <f>+C91</f>
        <v>1000</v>
      </c>
    </row>
    <row r="92" spans="1:4" ht="78.75">
      <c r="A92" s="21">
        <v>16</v>
      </c>
      <c r="B92" s="6" t="s">
        <v>138</v>
      </c>
      <c r="C92" s="69">
        <f>+C94</f>
        <v>2500</v>
      </c>
      <c r="D92" s="69">
        <f>+C92</f>
        <v>2500</v>
      </c>
    </row>
    <row r="93" spans="1:4" ht="18.75">
      <c r="A93" s="23" t="s">
        <v>107</v>
      </c>
      <c r="B93" s="24" t="s">
        <v>83</v>
      </c>
      <c r="C93" s="14"/>
      <c r="D93" s="14"/>
    </row>
    <row r="94" spans="1:4" ht="20.25" customHeight="1">
      <c r="A94" s="23" t="s">
        <v>108</v>
      </c>
      <c r="B94" s="24" t="s">
        <v>35</v>
      </c>
      <c r="C94" s="14">
        <v>2500</v>
      </c>
      <c r="D94" s="14">
        <f>+C94</f>
        <v>2500</v>
      </c>
    </row>
    <row r="95" spans="1:4" ht="63">
      <c r="A95" s="21">
        <v>17</v>
      </c>
      <c r="B95" s="6" t="s">
        <v>139</v>
      </c>
      <c r="C95" s="69">
        <f>+C97</f>
        <v>1000</v>
      </c>
      <c r="D95" s="69">
        <f>+C95</f>
        <v>1000</v>
      </c>
    </row>
    <row r="96" spans="1:4" ht="18.75">
      <c r="A96" s="23" t="s">
        <v>110</v>
      </c>
      <c r="B96" s="24" t="s">
        <v>83</v>
      </c>
      <c r="C96" s="14"/>
      <c r="D96" s="14"/>
    </row>
    <row r="97" spans="1:4" ht="18.75">
      <c r="A97" s="23" t="s">
        <v>109</v>
      </c>
      <c r="B97" s="24" t="s">
        <v>35</v>
      </c>
      <c r="C97" s="14">
        <v>1000</v>
      </c>
      <c r="D97" s="14">
        <f>+C97</f>
        <v>1000</v>
      </c>
    </row>
    <row r="98" spans="1:4" ht="47.25">
      <c r="A98" s="21">
        <v>17</v>
      </c>
      <c r="B98" s="6" t="s">
        <v>140</v>
      </c>
      <c r="C98" s="69">
        <f>+C100</f>
        <v>1300</v>
      </c>
      <c r="D98" s="69">
        <f>+C98</f>
        <v>1300</v>
      </c>
    </row>
    <row r="99" spans="1:4" ht="18.75">
      <c r="A99" s="23" t="s">
        <v>110</v>
      </c>
      <c r="B99" s="24" t="s">
        <v>83</v>
      </c>
      <c r="C99" s="14"/>
      <c r="D99" s="14"/>
    </row>
    <row r="100" spans="1:4" ht="18.75">
      <c r="A100" s="23" t="s">
        <v>109</v>
      </c>
      <c r="B100" s="24" t="s">
        <v>35</v>
      </c>
      <c r="C100" s="14">
        <v>1300</v>
      </c>
      <c r="D100" s="14">
        <f>+C100</f>
        <v>1300</v>
      </c>
    </row>
    <row r="101" spans="1:4" ht="18.75">
      <c r="A101" s="21">
        <v>18</v>
      </c>
      <c r="B101" s="26" t="s">
        <v>141</v>
      </c>
      <c r="C101" s="69">
        <f>+C103</f>
        <v>1000</v>
      </c>
      <c r="D101" s="69">
        <f>+D103</f>
        <v>1000</v>
      </c>
    </row>
    <row r="102" spans="1:4" ht="18.75">
      <c r="A102" s="23" t="s">
        <v>111</v>
      </c>
      <c r="B102" s="24" t="s">
        <v>83</v>
      </c>
      <c r="C102" s="14"/>
      <c r="D102" s="14"/>
    </row>
    <row r="103" spans="1:4" ht="18.75">
      <c r="A103" s="23" t="s">
        <v>112</v>
      </c>
      <c r="B103" s="24" t="s">
        <v>35</v>
      </c>
      <c r="C103" s="14">
        <v>1000</v>
      </c>
      <c r="D103" s="14">
        <f>+C103</f>
        <v>1000</v>
      </c>
    </row>
    <row r="104" spans="1:4" ht="31.5">
      <c r="A104" s="21">
        <v>19</v>
      </c>
      <c r="B104" s="26" t="s">
        <v>89</v>
      </c>
      <c r="C104" s="14"/>
      <c r="D104" s="14"/>
    </row>
    <row r="105" spans="1:4" ht="18.75">
      <c r="A105" s="23" t="s">
        <v>113</v>
      </c>
      <c r="B105" s="24" t="s">
        <v>83</v>
      </c>
      <c r="C105" s="14"/>
      <c r="D105" s="14"/>
    </row>
    <row r="106" spans="1:4" ht="18.75">
      <c r="A106" s="23" t="s">
        <v>114</v>
      </c>
      <c r="B106" s="24" t="s">
        <v>35</v>
      </c>
      <c r="C106" s="14"/>
      <c r="D106" s="14"/>
    </row>
    <row r="107" spans="1:4" ht="31.5">
      <c r="A107" s="21">
        <v>20</v>
      </c>
      <c r="B107" s="26" t="s">
        <v>90</v>
      </c>
      <c r="C107" s="14"/>
      <c r="D107" s="14"/>
    </row>
    <row r="108" spans="1:4" ht="18.75">
      <c r="A108" s="3" t="s">
        <v>121</v>
      </c>
      <c r="B108" s="24" t="s">
        <v>83</v>
      </c>
      <c r="C108" s="14"/>
      <c r="D108" s="14"/>
    </row>
    <row r="109" spans="1:4" ht="18.75">
      <c r="A109" s="3" t="s">
        <v>122</v>
      </c>
      <c r="B109" s="24" t="s">
        <v>35</v>
      </c>
      <c r="C109" s="14"/>
      <c r="D109" s="14"/>
    </row>
    <row r="110" spans="1:4" ht="18.75">
      <c r="A110" s="36" t="s">
        <v>25</v>
      </c>
      <c r="B110" s="37" t="s">
        <v>63</v>
      </c>
      <c r="C110" s="14"/>
      <c r="D110" s="14"/>
    </row>
    <row r="111" spans="1:4" ht="18.75">
      <c r="A111" s="36">
        <v>1</v>
      </c>
      <c r="B111" s="37" t="s">
        <v>22</v>
      </c>
      <c r="C111" s="14"/>
      <c r="D111" s="14"/>
    </row>
    <row r="112" spans="1:4" ht="18.75">
      <c r="A112" s="35" t="s">
        <v>30</v>
      </c>
      <c r="B112" s="39" t="s">
        <v>61</v>
      </c>
      <c r="C112" s="14"/>
      <c r="D112" s="14"/>
    </row>
    <row r="113" spans="1:4" ht="18.75">
      <c r="A113" s="35" t="s">
        <v>31</v>
      </c>
      <c r="B113" s="39" t="s">
        <v>62</v>
      </c>
      <c r="C113" s="14"/>
      <c r="D113" s="14"/>
    </row>
    <row r="114" spans="1:4" ht="18.75">
      <c r="A114" s="36">
        <v>2</v>
      </c>
      <c r="B114" s="37" t="s">
        <v>32</v>
      </c>
      <c r="C114" s="14"/>
      <c r="D114" s="14"/>
    </row>
    <row r="115" spans="1:4" ht="18.75">
      <c r="A115" s="35" t="s">
        <v>33</v>
      </c>
      <c r="B115" s="39" t="s">
        <v>61</v>
      </c>
      <c r="C115" s="14"/>
      <c r="D115" s="14"/>
    </row>
    <row r="116" spans="1:4" ht="18.75">
      <c r="A116" s="35" t="s">
        <v>34</v>
      </c>
      <c r="B116" s="39" t="s">
        <v>62</v>
      </c>
      <c r="C116" s="14"/>
      <c r="D116" s="14"/>
    </row>
    <row r="117" spans="1:4" ht="18.75">
      <c r="A117" s="36">
        <v>3</v>
      </c>
      <c r="B117" s="37" t="s">
        <v>36</v>
      </c>
      <c r="C117" s="14"/>
      <c r="D117" s="14"/>
    </row>
    <row r="118" spans="1:4" ht="18.75">
      <c r="A118" s="35" t="s">
        <v>37</v>
      </c>
      <c r="B118" s="39" t="s">
        <v>61</v>
      </c>
      <c r="C118" s="14"/>
      <c r="D118" s="14"/>
    </row>
    <row r="119" spans="1:4" ht="18.75">
      <c r="A119" s="35" t="s">
        <v>38</v>
      </c>
      <c r="B119" s="39" t="s">
        <v>62</v>
      </c>
      <c r="C119" s="14"/>
      <c r="D119" s="14"/>
    </row>
    <row r="120" spans="1:4" ht="18.75">
      <c r="A120" s="36">
        <v>4</v>
      </c>
      <c r="B120" s="37" t="s">
        <v>39</v>
      </c>
      <c r="C120" s="14"/>
      <c r="D120" s="14"/>
    </row>
    <row r="121" spans="1:4" ht="18.75">
      <c r="A121" s="35" t="s">
        <v>40</v>
      </c>
      <c r="B121" s="39" t="s">
        <v>61</v>
      </c>
      <c r="C121" s="14"/>
      <c r="D121" s="14"/>
    </row>
    <row r="122" spans="1:4" ht="18.75">
      <c r="A122" s="35" t="s">
        <v>41</v>
      </c>
      <c r="B122" s="39" t="s">
        <v>62</v>
      </c>
      <c r="C122" s="14"/>
      <c r="D122" s="14"/>
    </row>
    <row r="123" spans="1:4" ht="18.75">
      <c r="A123" s="36">
        <v>5</v>
      </c>
      <c r="B123" s="37" t="s">
        <v>42</v>
      </c>
      <c r="C123" s="14"/>
      <c r="D123" s="14"/>
    </row>
    <row r="124" spans="1:4" ht="18.75">
      <c r="A124" s="35" t="s">
        <v>43</v>
      </c>
      <c r="B124" s="39" t="s">
        <v>61</v>
      </c>
      <c r="C124" s="14"/>
      <c r="D124" s="14"/>
    </row>
    <row r="125" spans="1:4" ht="18.75">
      <c r="A125" s="35" t="s">
        <v>34</v>
      </c>
      <c r="B125" s="39" t="s">
        <v>62</v>
      </c>
      <c r="C125" s="14"/>
      <c r="D125" s="14"/>
    </row>
    <row r="126" spans="1:4" ht="18.75">
      <c r="A126" s="36">
        <v>6</v>
      </c>
      <c r="B126" s="37" t="s">
        <v>45</v>
      </c>
      <c r="C126" s="14"/>
      <c r="D126" s="14"/>
    </row>
    <row r="127" spans="1:4" ht="18.75">
      <c r="A127" s="35" t="s">
        <v>46</v>
      </c>
      <c r="B127" s="39" t="s">
        <v>61</v>
      </c>
      <c r="C127" s="14"/>
      <c r="D127" s="14"/>
    </row>
    <row r="128" spans="1:4" ht="18.75">
      <c r="A128" s="35" t="s">
        <v>47</v>
      </c>
      <c r="B128" s="39" t="s">
        <v>62</v>
      </c>
      <c r="C128" s="14"/>
      <c r="D128" s="14"/>
    </row>
    <row r="129" spans="1:4" ht="18.75">
      <c r="A129" s="36">
        <v>7</v>
      </c>
      <c r="B129" s="37" t="s">
        <v>48</v>
      </c>
      <c r="C129" s="14"/>
      <c r="D129" s="14"/>
    </row>
    <row r="130" spans="1:4" ht="18.75">
      <c r="A130" s="35" t="s">
        <v>49</v>
      </c>
      <c r="B130" s="39" t="s">
        <v>61</v>
      </c>
      <c r="C130" s="14"/>
      <c r="D130" s="14"/>
    </row>
    <row r="131" spans="1:4" ht="18.75">
      <c r="A131" s="35" t="s">
        <v>50</v>
      </c>
      <c r="B131" s="39" t="s">
        <v>62</v>
      </c>
      <c r="C131" s="14"/>
      <c r="D131" s="14"/>
    </row>
    <row r="132" spans="1:4" ht="18.75">
      <c r="A132" s="36">
        <v>8</v>
      </c>
      <c r="B132" s="37" t="s">
        <v>51</v>
      </c>
      <c r="C132" s="14"/>
      <c r="D132" s="14"/>
    </row>
    <row r="133" spans="1:4" ht="18.75">
      <c r="A133" s="35" t="s">
        <v>52</v>
      </c>
      <c r="B133" s="39" t="s">
        <v>61</v>
      </c>
      <c r="C133" s="14"/>
      <c r="D133" s="14"/>
    </row>
    <row r="134" spans="1:4" ht="18.75">
      <c r="A134" s="35" t="s">
        <v>53</v>
      </c>
      <c r="B134" s="39" t="s">
        <v>62</v>
      </c>
      <c r="C134" s="14"/>
      <c r="D134" s="14"/>
    </row>
    <row r="135" spans="1:4" ht="20.25" customHeight="1">
      <c r="A135" s="36">
        <v>9</v>
      </c>
      <c r="B135" s="37" t="s">
        <v>54</v>
      </c>
      <c r="C135" s="14"/>
      <c r="D135" s="14"/>
    </row>
    <row r="136" spans="1:4" ht="18.75">
      <c r="A136" s="35" t="s">
        <v>55</v>
      </c>
      <c r="B136" s="39" t="s">
        <v>61</v>
      </c>
      <c r="C136" s="14"/>
      <c r="D136" s="14"/>
    </row>
    <row r="137" spans="1:4" ht="18.75">
      <c r="A137" s="35" t="s">
        <v>56</v>
      </c>
      <c r="B137" s="39" t="s">
        <v>62</v>
      </c>
      <c r="C137" s="14"/>
      <c r="D137" s="14"/>
    </row>
    <row r="138" spans="1:4" ht="18.75">
      <c r="A138" s="36">
        <v>10</v>
      </c>
      <c r="B138" s="37" t="s">
        <v>57</v>
      </c>
      <c r="C138" s="14"/>
      <c r="D138" s="14"/>
    </row>
    <row r="139" spans="1:4" ht="18.75">
      <c r="A139" s="35" t="s">
        <v>58</v>
      </c>
      <c r="B139" s="39" t="s">
        <v>61</v>
      </c>
      <c r="C139" s="14"/>
      <c r="D139" s="14"/>
    </row>
    <row r="140" spans="1:4" ht="18.75">
      <c r="A140" s="35" t="s">
        <v>59</v>
      </c>
      <c r="B140" s="39" t="s">
        <v>62</v>
      </c>
      <c r="C140" s="14"/>
      <c r="D140" s="14"/>
    </row>
  </sheetData>
  <sheetProtection formatCells="0" formatColumns="0" formatRows="0" insertColumns="0" insertRows="0" insertHyperlinks="0" deleteColumns="0" deleteRows="0" sort="0" autoFilter="0" pivotTables="0"/>
  <mergeCells count="8">
    <mergeCell ref="A6:D6"/>
    <mergeCell ref="A7:D7"/>
    <mergeCell ref="A1:D1"/>
    <mergeCell ref="A2:C2"/>
    <mergeCell ref="A3:C3"/>
    <mergeCell ref="C8:D8"/>
    <mergeCell ref="A4:D4"/>
    <mergeCell ref="A5:D5"/>
  </mergeCells>
  <printOptions/>
  <pageMargins left="0.5" right="0.25" top="0.25" bottom="0.2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J147"/>
  <sheetViews>
    <sheetView workbookViewId="0" topLeftCell="A1">
      <selection activeCell="H8" sqref="H8"/>
    </sheetView>
  </sheetViews>
  <sheetFormatPr defaultColWidth="9.00390625" defaultRowHeight="14.25"/>
  <cols>
    <col min="1" max="1" width="4.125" style="17" customWidth="1"/>
    <col min="2" max="2" width="43.25390625" style="17" customWidth="1"/>
    <col min="3" max="4" width="11.625" style="45" customWidth="1"/>
    <col min="5" max="5" width="8.625" style="51" customWidth="1"/>
    <col min="6" max="6" width="10.375" style="8" hidden="1" customWidth="1"/>
    <col min="7" max="7" width="23.75390625" style="17" customWidth="1"/>
    <col min="8" max="10" width="9.125" style="8" customWidth="1"/>
    <col min="11" max="16384" width="9.00390625" style="8" customWidth="1"/>
  </cols>
  <sheetData>
    <row r="1" spans="1:8" ht="34.5" customHeight="1">
      <c r="A1" s="55" t="s">
        <v>82</v>
      </c>
      <c r="B1" s="62"/>
      <c r="C1" s="62"/>
      <c r="D1" s="62"/>
      <c r="E1" s="62"/>
      <c r="F1" s="27"/>
      <c r="G1" s="7"/>
      <c r="H1" s="7"/>
    </row>
    <row r="2" spans="1:8" ht="15.75" customHeight="1">
      <c r="A2" s="57" t="s">
        <v>75</v>
      </c>
      <c r="B2" s="57"/>
      <c r="C2" s="57"/>
      <c r="E2" s="45"/>
      <c r="F2" s="19"/>
      <c r="G2" s="9"/>
      <c r="H2" s="9"/>
    </row>
    <row r="3" spans="1:8" ht="15.75" customHeight="1">
      <c r="A3" s="57" t="s">
        <v>76</v>
      </c>
      <c r="B3" s="57"/>
      <c r="C3" s="57"/>
      <c r="E3" s="45"/>
      <c r="F3" s="19"/>
      <c r="G3" s="9"/>
      <c r="H3" s="9"/>
    </row>
    <row r="4" spans="1:8" ht="15.75" customHeight="1">
      <c r="A4" s="63" t="s">
        <v>123</v>
      </c>
      <c r="B4" s="64"/>
      <c r="C4" s="64"/>
      <c r="D4" s="64"/>
      <c r="E4" s="64"/>
      <c r="F4" s="64"/>
      <c r="G4" s="9"/>
      <c r="H4" s="9"/>
    </row>
    <row r="5" spans="1:10" s="11" customFormat="1" ht="24" customHeight="1">
      <c r="A5" s="60" t="s">
        <v>77</v>
      </c>
      <c r="B5" s="60"/>
      <c r="C5" s="60"/>
      <c r="D5" s="60"/>
      <c r="E5" s="60"/>
      <c r="F5" s="60"/>
      <c r="G5" s="10"/>
      <c r="H5" s="10"/>
      <c r="I5" s="10"/>
      <c r="J5" s="9"/>
    </row>
    <row r="6" spans="1:8" ht="15.75" customHeight="1">
      <c r="A6" s="65" t="s">
        <v>69</v>
      </c>
      <c r="B6" s="65"/>
      <c r="C6" s="65"/>
      <c r="D6" s="65"/>
      <c r="E6" s="65"/>
      <c r="F6" s="65"/>
      <c r="G6" s="9"/>
      <c r="H6" s="9"/>
    </row>
    <row r="7" spans="1:9" ht="15.75" customHeight="1">
      <c r="A7" s="19"/>
      <c r="B7" s="19"/>
      <c r="C7" s="66" t="s">
        <v>124</v>
      </c>
      <c r="D7" s="67"/>
      <c r="E7" s="67"/>
      <c r="F7" s="67"/>
      <c r="G7" s="9"/>
      <c r="H7" s="9"/>
      <c r="I7" s="9"/>
    </row>
    <row r="8" spans="1:9" ht="103.5" customHeight="1">
      <c r="A8" s="20" t="s">
        <v>64</v>
      </c>
      <c r="B8" s="21" t="s">
        <v>4</v>
      </c>
      <c r="C8" s="52" t="s">
        <v>65</v>
      </c>
      <c r="D8" s="52" t="s">
        <v>66</v>
      </c>
      <c r="E8" s="52" t="s">
        <v>67</v>
      </c>
      <c r="F8" s="22" t="s">
        <v>74</v>
      </c>
      <c r="G8" s="9"/>
      <c r="H8" s="9"/>
      <c r="I8" s="9"/>
    </row>
    <row r="9" spans="1:9" ht="15.75" customHeight="1">
      <c r="A9" s="23">
        <v>1</v>
      </c>
      <c r="B9" s="23">
        <v>2</v>
      </c>
      <c r="C9" s="46">
        <v>3</v>
      </c>
      <c r="D9" s="46">
        <v>4</v>
      </c>
      <c r="E9" s="46" t="s">
        <v>68</v>
      </c>
      <c r="F9" s="23">
        <v>6</v>
      </c>
      <c r="G9" s="9"/>
      <c r="H9" s="9"/>
      <c r="I9" s="9"/>
    </row>
    <row r="10" spans="1:7" s="11" customFormat="1" ht="18" customHeight="1">
      <c r="A10" s="21" t="s">
        <v>9</v>
      </c>
      <c r="B10" s="13" t="s">
        <v>29</v>
      </c>
      <c r="C10" s="47">
        <f>+C11+C14+C17+C23+C26+C29+C32+C35+C38+C41+C62+C71+C83+C20+C44+C47+C50+C53+C56+C59+C65+C68+C74+C77+C80</f>
        <v>129426277034</v>
      </c>
      <c r="D10" s="47">
        <f>C10</f>
        <v>129426277034</v>
      </c>
      <c r="E10" s="48">
        <f>+C10-D10</f>
        <v>0</v>
      </c>
      <c r="F10" s="18"/>
      <c r="G10" s="53">
        <f>+C10-129426277034</f>
        <v>0</v>
      </c>
    </row>
    <row r="11" spans="1:6" s="11" customFormat="1" ht="18" customHeight="1">
      <c r="A11" s="21">
        <v>1</v>
      </c>
      <c r="B11" s="13" t="s">
        <v>86</v>
      </c>
      <c r="C11" s="49">
        <f>+C12+C13</f>
        <v>65816040000</v>
      </c>
      <c r="D11" s="47">
        <f aca="true" t="shared" si="0" ref="D11:D74">C11</f>
        <v>65816040000</v>
      </c>
      <c r="E11" s="48">
        <f>+C11-D11</f>
        <v>0</v>
      </c>
      <c r="F11" s="16"/>
    </row>
    <row r="12" spans="1:6" s="11" customFormat="1" ht="18" customHeight="1">
      <c r="A12" s="23" t="s">
        <v>30</v>
      </c>
      <c r="B12" s="24" t="s">
        <v>23</v>
      </c>
      <c r="C12" s="50">
        <v>35905215000</v>
      </c>
      <c r="D12" s="48">
        <f t="shared" si="0"/>
        <v>35905215000</v>
      </c>
      <c r="E12" s="48">
        <f aca="true" t="shared" si="1" ref="E12:E116">+C12-D12</f>
        <v>0</v>
      </c>
      <c r="F12" s="16"/>
    </row>
    <row r="13" spans="1:6" s="11" customFormat="1" ht="18" customHeight="1">
      <c r="A13" s="23" t="s">
        <v>31</v>
      </c>
      <c r="B13" s="24" t="s">
        <v>24</v>
      </c>
      <c r="C13" s="50">
        <v>29910825000</v>
      </c>
      <c r="D13" s="48">
        <f t="shared" si="0"/>
        <v>29910825000</v>
      </c>
      <c r="E13" s="48">
        <f t="shared" si="1"/>
        <v>0</v>
      </c>
      <c r="F13" s="16"/>
    </row>
    <row r="14" spans="1:6" s="11" customFormat="1" ht="31.5">
      <c r="A14" s="21">
        <v>2</v>
      </c>
      <c r="B14" s="13" t="s">
        <v>85</v>
      </c>
      <c r="C14" s="47">
        <f>+C15+C16</f>
        <v>10918000000</v>
      </c>
      <c r="D14" s="47">
        <f t="shared" si="0"/>
        <v>10918000000</v>
      </c>
      <c r="E14" s="48">
        <f t="shared" si="1"/>
        <v>0</v>
      </c>
      <c r="F14" s="16"/>
    </row>
    <row r="15" spans="1:6" s="11" customFormat="1" ht="18" customHeight="1">
      <c r="A15" s="23" t="s">
        <v>33</v>
      </c>
      <c r="B15" s="24" t="s">
        <v>83</v>
      </c>
      <c r="C15" s="50">
        <v>0</v>
      </c>
      <c r="D15" s="48">
        <f t="shared" si="0"/>
        <v>0</v>
      </c>
      <c r="E15" s="48">
        <f t="shared" si="1"/>
        <v>0</v>
      </c>
      <c r="F15" s="16"/>
    </row>
    <row r="16" spans="1:6" s="11" customFormat="1" ht="18" customHeight="1">
      <c r="A16" s="23" t="s">
        <v>34</v>
      </c>
      <c r="B16" s="24" t="s">
        <v>35</v>
      </c>
      <c r="C16" s="50">
        <v>10918000000</v>
      </c>
      <c r="D16" s="48">
        <f t="shared" si="0"/>
        <v>10918000000</v>
      </c>
      <c r="E16" s="48">
        <f t="shared" si="1"/>
        <v>0</v>
      </c>
      <c r="F16" s="16"/>
    </row>
    <row r="17" spans="1:6" s="11" customFormat="1" ht="31.5">
      <c r="A17" s="21">
        <v>3</v>
      </c>
      <c r="B17" s="13" t="s">
        <v>84</v>
      </c>
      <c r="C17" s="49">
        <f>+C18+C19</f>
        <v>19600875194</v>
      </c>
      <c r="D17" s="47">
        <f t="shared" si="0"/>
        <v>19600875194</v>
      </c>
      <c r="E17" s="48">
        <f t="shared" si="1"/>
        <v>0</v>
      </c>
      <c r="F17" s="16"/>
    </row>
    <row r="18" spans="1:6" s="11" customFormat="1" ht="18" customHeight="1">
      <c r="A18" s="23" t="s">
        <v>37</v>
      </c>
      <c r="B18" s="24" t="s">
        <v>83</v>
      </c>
      <c r="C18" s="50">
        <v>11677000000</v>
      </c>
      <c r="D18" s="48">
        <f t="shared" si="0"/>
        <v>11677000000</v>
      </c>
      <c r="E18" s="48">
        <f t="shared" si="1"/>
        <v>0</v>
      </c>
      <c r="F18" s="16"/>
    </row>
    <row r="19" spans="1:6" s="11" customFormat="1" ht="18" customHeight="1">
      <c r="A19" s="23" t="s">
        <v>38</v>
      </c>
      <c r="B19" s="24" t="s">
        <v>35</v>
      </c>
      <c r="C19" s="48">
        <v>7923875194</v>
      </c>
      <c r="D19" s="48">
        <f t="shared" si="0"/>
        <v>7923875194</v>
      </c>
      <c r="E19" s="48">
        <f t="shared" si="1"/>
        <v>0</v>
      </c>
      <c r="F19" s="18"/>
    </row>
    <row r="20" spans="1:6" s="11" customFormat="1" ht="31.5">
      <c r="A20" s="21">
        <v>4</v>
      </c>
      <c r="B20" s="13" t="s">
        <v>87</v>
      </c>
      <c r="C20" s="49">
        <f>+C21+C22</f>
        <v>1853000000</v>
      </c>
      <c r="D20" s="47">
        <f t="shared" si="0"/>
        <v>1853000000</v>
      </c>
      <c r="E20" s="48">
        <f>+C20-D20</f>
        <v>0</v>
      </c>
      <c r="F20" s="18"/>
    </row>
    <row r="21" spans="1:6" s="11" customFormat="1" ht="18" customHeight="1">
      <c r="A21" s="23" t="s">
        <v>40</v>
      </c>
      <c r="B21" s="24" t="s">
        <v>83</v>
      </c>
      <c r="C21" s="50">
        <v>0</v>
      </c>
      <c r="D21" s="48">
        <f t="shared" si="0"/>
        <v>0</v>
      </c>
      <c r="E21" s="48">
        <f>+C21-D21</f>
        <v>0</v>
      </c>
      <c r="F21" s="18"/>
    </row>
    <row r="22" spans="1:6" s="11" customFormat="1" ht="18" customHeight="1">
      <c r="A22" s="23" t="s">
        <v>41</v>
      </c>
      <c r="B22" s="24" t="s">
        <v>35</v>
      </c>
      <c r="C22" s="48">
        <v>1853000000</v>
      </c>
      <c r="D22" s="48">
        <f t="shared" si="0"/>
        <v>1853000000</v>
      </c>
      <c r="E22" s="48">
        <f>+C22-D22</f>
        <v>0</v>
      </c>
      <c r="F22" s="18"/>
    </row>
    <row r="23" spans="1:6" s="11" customFormat="1" ht="35.25" customHeight="1">
      <c r="A23" s="21">
        <v>5</v>
      </c>
      <c r="B23" s="6" t="s">
        <v>115</v>
      </c>
      <c r="C23" s="49">
        <f>+C24+C25</f>
        <v>2250000000</v>
      </c>
      <c r="D23" s="47">
        <f t="shared" si="0"/>
        <v>2250000000</v>
      </c>
      <c r="E23" s="48">
        <f t="shared" si="1"/>
        <v>0</v>
      </c>
      <c r="F23" s="16"/>
    </row>
    <row r="24" spans="1:6" s="11" customFormat="1" ht="18" customHeight="1">
      <c r="A24" s="23" t="s">
        <v>43</v>
      </c>
      <c r="B24" s="24" t="s">
        <v>83</v>
      </c>
      <c r="C24" s="48">
        <v>0</v>
      </c>
      <c r="D24" s="48">
        <f t="shared" si="0"/>
        <v>0</v>
      </c>
      <c r="E24" s="48">
        <f t="shared" si="1"/>
        <v>0</v>
      </c>
      <c r="F24" s="16"/>
    </row>
    <row r="25" spans="1:6" s="11" customFormat="1" ht="18" customHeight="1">
      <c r="A25" s="23" t="s">
        <v>44</v>
      </c>
      <c r="B25" s="24" t="s">
        <v>35</v>
      </c>
      <c r="C25" s="48">
        <v>2250000000</v>
      </c>
      <c r="D25" s="48">
        <f t="shared" si="0"/>
        <v>2250000000</v>
      </c>
      <c r="E25" s="48">
        <f t="shared" si="1"/>
        <v>0</v>
      </c>
      <c r="F25" s="25"/>
    </row>
    <row r="26" spans="1:6" ht="50.25" customHeight="1" hidden="1">
      <c r="A26" s="21">
        <v>5</v>
      </c>
      <c r="B26" s="6" t="s">
        <v>70</v>
      </c>
      <c r="C26" s="47">
        <f>+C28</f>
        <v>0</v>
      </c>
      <c r="D26" s="47">
        <f t="shared" si="0"/>
        <v>0</v>
      </c>
      <c r="E26" s="48">
        <f t="shared" si="1"/>
        <v>0</v>
      </c>
      <c r="F26" s="18"/>
    </row>
    <row r="27" spans="1:6" ht="15.75" customHeight="1" hidden="1">
      <c r="A27" s="23" t="s">
        <v>43</v>
      </c>
      <c r="B27" s="24" t="s">
        <v>83</v>
      </c>
      <c r="C27" s="47"/>
      <c r="D27" s="47">
        <f t="shared" si="0"/>
        <v>0</v>
      </c>
      <c r="E27" s="48">
        <f t="shared" si="1"/>
        <v>0</v>
      </c>
      <c r="F27" s="18"/>
    </row>
    <row r="28" spans="1:6" ht="15.75" customHeight="1" hidden="1">
      <c r="A28" s="23" t="s">
        <v>44</v>
      </c>
      <c r="B28" s="24" t="s">
        <v>35</v>
      </c>
      <c r="C28" s="47"/>
      <c r="D28" s="47">
        <f t="shared" si="0"/>
        <v>0</v>
      </c>
      <c r="E28" s="48">
        <f t="shared" si="1"/>
        <v>0</v>
      </c>
      <c r="F28" s="18"/>
    </row>
    <row r="29" spans="1:6" ht="34.5" customHeight="1">
      <c r="A29" s="21">
        <v>6</v>
      </c>
      <c r="B29" s="6" t="s">
        <v>88</v>
      </c>
      <c r="C29" s="47">
        <f>+C31</f>
        <v>500000000</v>
      </c>
      <c r="D29" s="47">
        <f t="shared" si="0"/>
        <v>500000000</v>
      </c>
      <c r="E29" s="48">
        <f t="shared" si="1"/>
        <v>0</v>
      </c>
      <c r="F29" s="16"/>
    </row>
    <row r="30" spans="1:6" ht="18.75" customHeight="1">
      <c r="A30" s="23" t="s">
        <v>46</v>
      </c>
      <c r="B30" s="24" t="s">
        <v>83</v>
      </c>
      <c r="C30" s="48">
        <v>0</v>
      </c>
      <c r="D30" s="48">
        <f t="shared" si="0"/>
        <v>0</v>
      </c>
      <c r="E30" s="48">
        <f t="shared" si="1"/>
        <v>0</v>
      </c>
      <c r="F30" s="16"/>
    </row>
    <row r="31" spans="1:6" ht="18.75" customHeight="1">
      <c r="A31" s="23" t="s">
        <v>47</v>
      </c>
      <c r="B31" s="24" t="s">
        <v>35</v>
      </c>
      <c r="C31" s="48">
        <v>500000000</v>
      </c>
      <c r="D31" s="48">
        <f t="shared" si="0"/>
        <v>500000000</v>
      </c>
      <c r="E31" s="48">
        <f t="shared" si="1"/>
        <v>0</v>
      </c>
      <c r="F31" s="16"/>
    </row>
    <row r="32" spans="1:6" ht="18.75" customHeight="1" hidden="1">
      <c r="A32" s="21">
        <v>7</v>
      </c>
      <c r="B32" s="6" t="s">
        <v>72</v>
      </c>
      <c r="C32" s="47">
        <f>+C34</f>
        <v>0</v>
      </c>
      <c r="D32" s="47">
        <f t="shared" si="0"/>
        <v>0</v>
      </c>
      <c r="E32" s="48">
        <f t="shared" si="1"/>
        <v>0</v>
      </c>
      <c r="F32" s="16"/>
    </row>
    <row r="33" spans="1:6" ht="18.75" customHeight="1" hidden="1">
      <c r="A33" s="23" t="s">
        <v>49</v>
      </c>
      <c r="B33" s="24" t="s">
        <v>83</v>
      </c>
      <c r="C33" s="47">
        <v>0</v>
      </c>
      <c r="D33" s="47">
        <f t="shared" si="0"/>
        <v>0</v>
      </c>
      <c r="E33" s="48">
        <f t="shared" si="1"/>
        <v>0</v>
      </c>
      <c r="F33" s="16"/>
    </row>
    <row r="34" spans="1:6" ht="18.75" customHeight="1" hidden="1">
      <c r="A34" s="23" t="s">
        <v>50</v>
      </c>
      <c r="B34" s="24" t="s">
        <v>35</v>
      </c>
      <c r="C34" s="47"/>
      <c r="D34" s="47">
        <f t="shared" si="0"/>
        <v>0</v>
      </c>
      <c r="E34" s="48">
        <f t="shared" si="1"/>
        <v>0</v>
      </c>
      <c r="F34" s="16"/>
    </row>
    <row r="35" spans="1:6" ht="18.75" customHeight="1">
      <c r="A35" s="21">
        <v>7</v>
      </c>
      <c r="B35" s="6" t="s">
        <v>73</v>
      </c>
      <c r="C35" s="47">
        <f>+C37</f>
        <v>0</v>
      </c>
      <c r="D35" s="47">
        <f t="shared" si="0"/>
        <v>0</v>
      </c>
      <c r="E35" s="48">
        <f>+C35-D35</f>
        <v>0</v>
      </c>
      <c r="F35" s="16"/>
    </row>
    <row r="36" spans="1:6" ht="18.75" customHeight="1">
      <c r="A36" s="23" t="s">
        <v>49</v>
      </c>
      <c r="B36" s="24" t="s">
        <v>19</v>
      </c>
      <c r="C36" s="47"/>
      <c r="D36" s="47">
        <f t="shared" si="0"/>
        <v>0</v>
      </c>
      <c r="E36" s="48">
        <f>+C36-D36</f>
        <v>0</v>
      </c>
      <c r="F36" s="16"/>
    </row>
    <row r="37" spans="1:6" ht="18.75" customHeight="1">
      <c r="A37" s="23" t="s">
        <v>50</v>
      </c>
      <c r="B37" s="24" t="s">
        <v>35</v>
      </c>
      <c r="C37" s="47"/>
      <c r="D37" s="47">
        <f t="shared" si="0"/>
        <v>0</v>
      </c>
      <c r="E37" s="48">
        <f>+C37-D37</f>
        <v>0</v>
      </c>
      <c r="F37" s="16"/>
    </row>
    <row r="38" spans="1:6" ht="18.75" customHeight="1">
      <c r="A38" s="21">
        <v>8</v>
      </c>
      <c r="B38" s="6" t="s">
        <v>100</v>
      </c>
      <c r="C38" s="47">
        <f>+C40</f>
        <v>3423735840</v>
      </c>
      <c r="D38" s="47">
        <f t="shared" si="0"/>
        <v>3423735840</v>
      </c>
      <c r="E38" s="48">
        <f t="shared" si="1"/>
        <v>0</v>
      </c>
      <c r="F38" s="16"/>
    </row>
    <row r="39" spans="1:6" ht="18.75" customHeight="1">
      <c r="A39" s="23" t="s">
        <v>52</v>
      </c>
      <c r="B39" s="24" t="s">
        <v>19</v>
      </c>
      <c r="C39" s="48">
        <v>0</v>
      </c>
      <c r="D39" s="48">
        <f t="shared" si="0"/>
        <v>0</v>
      </c>
      <c r="E39" s="48">
        <f t="shared" si="1"/>
        <v>0</v>
      </c>
      <c r="F39" s="16"/>
    </row>
    <row r="40" spans="1:6" ht="18.75" customHeight="1">
      <c r="A40" s="23" t="s">
        <v>53</v>
      </c>
      <c r="B40" s="24" t="s">
        <v>35</v>
      </c>
      <c r="C40" s="48">
        <v>3423735840</v>
      </c>
      <c r="D40" s="48">
        <f t="shared" si="0"/>
        <v>3423735840</v>
      </c>
      <c r="E40" s="48">
        <f t="shared" si="1"/>
        <v>0</v>
      </c>
      <c r="F40" s="16"/>
    </row>
    <row r="41" spans="1:8" ht="39" customHeight="1" hidden="1">
      <c r="A41" s="21">
        <v>9</v>
      </c>
      <c r="B41" s="6" t="s">
        <v>71</v>
      </c>
      <c r="C41" s="47">
        <f>+C43</f>
        <v>0</v>
      </c>
      <c r="D41" s="47">
        <f t="shared" si="0"/>
        <v>0</v>
      </c>
      <c r="E41" s="48">
        <f t="shared" si="1"/>
        <v>0</v>
      </c>
      <c r="F41" s="16"/>
      <c r="H41" s="28"/>
    </row>
    <row r="42" spans="1:6" ht="18.75" customHeight="1" hidden="1">
      <c r="A42" s="23" t="s">
        <v>55</v>
      </c>
      <c r="B42" s="24" t="s">
        <v>83</v>
      </c>
      <c r="C42" s="47"/>
      <c r="D42" s="47">
        <f t="shared" si="0"/>
        <v>0</v>
      </c>
      <c r="E42" s="48">
        <f t="shared" si="1"/>
        <v>0</v>
      </c>
      <c r="F42" s="16"/>
    </row>
    <row r="43" spans="1:6" ht="18.75" customHeight="1" hidden="1">
      <c r="A43" s="23" t="s">
        <v>56</v>
      </c>
      <c r="B43" s="24" t="s">
        <v>35</v>
      </c>
      <c r="C43" s="47"/>
      <c r="D43" s="47">
        <f t="shared" si="0"/>
        <v>0</v>
      </c>
      <c r="E43" s="48">
        <f t="shared" si="1"/>
        <v>0</v>
      </c>
      <c r="F43" s="16"/>
    </row>
    <row r="44" spans="1:6" ht="31.5" hidden="1">
      <c r="A44" s="21">
        <v>7</v>
      </c>
      <c r="B44" s="6" t="s">
        <v>99</v>
      </c>
      <c r="C44" s="47">
        <f>+C46</f>
        <v>0</v>
      </c>
      <c r="D44" s="47">
        <f t="shared" si="0"/>
        <v>0</v>
      </c>
      <c r="E44" s="48">
        <f t="shared" si="1"/>
        <v>0</v>
      </c>
      <c r="F44" s="16"/>
    </row>
    <row r="45" spans="1:6" ht="18.75" customHeight="1" hidden="1">
      <c r="A45" s="23" t="s">
        <v>49</v>
      </c>
      <c r="B45" s="24" t="s">
        <v>83</v>
      </c>
      <c r="C45" s="48"/>
      <c r="D45" s="48">
        <f t="shared" si="0"/>
        <v>0</v>
      </c>
      <c r="E45" s="48">
        <f t="shared" si="1"/>
        <v>0</v>
      </c>
      <c r="F45" s="16"/>
    </row>
    <row r="46" spans="1:6" ht="18.75" customHeight="1" hidden="1">
      <c r="A46" s="23" t="s">
        <v>50</v>
      </c>
      <c r="B46" s="24" t="s">
        <v>35</v>
      </c>
      <c r="C46" s="48"/>
      <c r="D46" s="48">
        <f t="shared" si="0"/>
        <v>0</v>
      </c>
      <c r="E46" s="48">
        <f t="shared" si="1"/>
        <v>0</v>
      </c>
      <c r="F46" s="16"/>
    </row>
    <row r="47" spans="1:6" ht="31.5">
      <c r="A47" s="21">
        <v>9</v>
      </c>
      <c r="B47" s="6" t="s">
        <v>118</v>
      </c>
      <c r="C47" s="47">
        <f>+C49</f>
        <v>1100000000</v>
      </c>
      <c r="D47" s="47">
        <f t="shared" si="0"/>
        <v>1100000000</v>
      </c>
      <c r="E47" s="48">
        <f>+C47-D47</f>
        <v>0</v>
      </c>
      <c r="F47" s="16"/>
    </row>
    <row r="48" spans="1:6" ht="18.75" customHeight="1">
      <c r="A48" s="23" t="s">
        <v>55</v>
      </c>
      <c r="B48" s="24" t="s">
        <v>83</v>
      </c>
      <c r="C48" s="48">
        <v>0</v>
      </c>
      <c r="D48" s="48">
        <f t="shared" si="0"/>
        <v>0</v>
      </c>
      <c r="E48" s="48">
        <f>+C48-D48</f>
        <v>0</v>
      </c>
      <c r="F48" s="16"/>
    </row>
    <row r="49" spans="1:6" ht="18.75" customHeight="1">
      <c r="A49" s="23" t="s">
        <v>56</v>
      </c>
      <c r="B49" s="24" t="s">
        <v>35</v>
      </c>
      <c r="C49" s="48">
        <v>1100000000</v>
      </c>
      <c r="D49" s="48">
        <f t="shared" si="0"/>
        <v>1100000000</v>
      </c>
      <c r="E49" s="48">
        <f>+C49-D49</f>
        <v>0</v>
      </c>
      <c r="F49" s="16"/>
    </row>
    <row r="50" spans="1:8" ht="31.5">
      <c r="A50" s="21">
        <v>10</v>
      </c>
      <c r="B50" s="6" t="s">
        <v>117</v>
      </c>
      <c r="C50" s="47">
        <f>+C52</f>
        <v>500000000</v>
      </c>
      <c r="D50" s="47">
        <f t="shared" si="0"/>
        <v>500000000</v>
      </c>
      <c r="E50" s="48">
        <f t="shared" si="1"/>
        <v>0</v>
      </c>
      <c r="F50" s="16"/>
      <c r="H50" s="29"/>
    </row>
    <row r="51" spans="1:6" ht="18.75" customHeight="1">
      <c r="A51" s="23" t="s">
        <v>58</v>
      </c>
      <c r="B51" s="24" t="s">
        <v>83</v>
      </c>
      <c r="C51" s="48">
        <v>0</v>
      </c>
      <c r="D51" s="48">
        <f t="shared" si="0"/>
        <v>0</v>
      </c>
      <c r="E51" s="48">
        <f t="shared" si="1"/>
        <v>0</v>
      </c>
      <c r="F51" s="16"/>
    </row>
    <row r="52" spans="1:6" ht="18.75" customHeight="1">
      <c r="A52" s="23" t="s">
        <v>59</v>
      </c>
      <c r="B52" s="24" t="s">
        <v>35</v>
      </c>
      <c r="C52" s="48">
        <v>500000000</v>
      </c>
      <c r="D52" s="48">
        <f t="shared" si="0"/>
        <v>500000000</v>
      </c>
      <c r="E52" s="48">
        <f t="shared" si="1"/>
        <v>0</v>
      </c>
      <c r="F52" s="16"/>
    </row>
    <row r="53" spans="1:6" ht="31.5">
      <c r="A53" s="21">
        <v>11</v>
      </c>
      <c r="B53" s="6" t="s">
        <v>98</v>
      </c>
      <c r="C53" s="47">
        <f>+C55</f>
        <v>2000000000</v>
      </c>
      <c r="D53" s="47">
        <f t="shared" si="0"/>
        <v>2000000000</v>
      </c>
      <c r="E53" s="48">
        <f>+C53-D53</f>
        <v>0</v>
      </c>
      <c r="F53" s="16"/>
    </row>
    <row r="54" spans="1:6" ht="18.75" customHeight="1">
      <c r="A54" s="23" t="s">
        <v>78</v>
      </c>
      <c r="B54" s="24" t="s">
        <v>83</v>
      </c>
      <c r="C54" s="48">
        <v>0</v>
      </c>
      <c r="D54" s="48">
        <f t="shared" si="0"/>
        <v>0</v>
      </c>
      <c r="E54" s="48">
        <f>+C54-D54</f>
        <v>0</v>
      </c>
      <c r="F54" s="16"/>
    </row>
    <row r="55" spans="1:6" ht="18.75" customHeight="1">
      <c r="A55" s="23" t="s">
        <v>79</v>
      </c>
      <c r="B55" s="24" t="s">
        <v>35</v>
      </c>
      <c r="C55" s="48">
        <v>2000000000</v>
      </c>
      <c r="D55" s="48">
        <f t="shared" si="0"/>
        <v>2000000000</v>
      </c>
      <c r="E55" s="48">
        <f>+C55-D55</f>
        <v>0</v>
      </c>
      <c r="F55" s="16"/>
    </row>
    <row r="56" spans="1:6" ht="31.5">
      <c r="A56" s="21">
        <v>12</v>
      </c>
      <c r="B56" s="6" t="s">
        <v>97</v>
      </c>
      <c r="C56" s="47">
        <f>+C58</f>
        <v>1600000000</v>
      </c>
      <c r="D56" s="47">
        <f t="shared" si="0"/>
        <v>1600000000</v>
      </c>
      <c r="E56" s="48">
        <f t="shared" si="1"/>
        <v>0</v>
      </c>
      <c r="F56" s="16"/>
    </row>
    <row r="57" spans="1:6" ht="18.75" customHeight="1">
      <c r="A57" s="23" t="s">
        <v>80</v>
      </c>
      <c r="B57" s="24" t="s">
        <v>83</v>
      </c>
      <c r="C57" s="48">
        <v>0</v>
      </c>
      <c r="D57" s="48">
        <f t="shared" si="0"/>
        <v>0</v>
      </c>
      <c r="E57" s="48">
        <f t="shared" si="1"/>
        <v>0</v>
      </c>
      <c r="F57" s="16"/>
    </row>
    <row r="58" spans="1:6" ht="18.75" customHeight="1">
      <c r="A58" s="23" t="s">
        <v>81</v>
      </c>
      <c r="B58" s="24" t="s">
        <v>35</v>
      </c>
      <c r="C58" s="48">
        <v>1600000000</v>
      </c>
      <c r="D58" s="48">
        <f t="shared" si="0"/>
        <v>1600000000</v>
      </c>
      <c r="E58" s="48">
        <f t="shared" si="1"/>
        <v>0</v>
      </c>
      <c r="F58" s="16"/>
    </row>
    <row r="59" spans="1:8" ht="31.5" customHeight="1">
      <c r="A59" s="21">
        <v>13</v>
      </c>
      <c r="B59" s="6" t="s">
        <v>96</v>
      </c>
      <c r="C59" s="47">
        <f>+C61</f>
        <v>6000000000</v>
      </c>
      <c r="D59" s="47">
        <f t="shared" si="0"/>
        <v>6000000000</v>
      </c>
      <c r="E59" s="48">
        <f>+C59-D59</f>
        <v>0</v>
      </c>
      <c r="F59" s="16"/>
      <c r="H59" s="28"/>
    </row>
    <row r="60" spans="1:6" ht="18.75" customHeight="1">
      <c r="A60" s="23" t="s">
        <v>101</v>
      </c>
      <c r="B60" s="24" t="s">
        <v>83</v>
      </c>
      <c r="C60" s="48">
        <v>0</v>
      </c>
      <c r="D60" s="48">
        <f t="shared" si="0"/>
        <v>0</v>
      </c>
      <c r="E60" s="48">
        <f>+C60-D60</f>
        <v>0</v>
      </c>
      <c r="F60" s="16"/>
    </row>
    <row r="61" spans="1:6" ht="18.75" customHeight="1">
      <c r="A61" s="23" t="s">
        <v>102</v>
      </c>
      <c r="B61" s="24" t="s">
        <v>35</v>
      </c>
      <c r="C61" s="48">
        <v>6000000000</v>
      </c>
      <c r="D61" s="48">
        <f t="shared" si="0"/>
        <v>6000000000</v>
      </c>
      <c r="E61" s="48">
        <f>+C61-D61</f>
        <v>0</v>
      </c>
      <c r="F61" s="16"/>
    </row>
    <row r="62" spans="1:6" ht="18.75" customHeight="1">
      <c r="A62" s="21">
        <v>14</v>
      </c>
      <c r="B62" s="6" t="s">
        <v>95</v>
      </c>
      <c r="C62" s="47">
        <f>+C64</f>
        <v>500000000</v>
      </c>
      <c r="D62" s="47">
        <f t="shared" si="0"/>
        <v>500000000</v>
      </c>
      <c r="E62" s="48">
        <f t="shared" si="1"/>
        <v>0</v>
      </c>
      <c r="F62" s="16"/>
    </row>
    <row r="63" spans="1:6" ht="18.75" customHeight="1">
      <c r="A63" s="23" t="s">
        <v>103</v>
      </c>
      <c r="B63" s="24" t="s">
        <v>83</v>
      </c>
      <c r="C63" s="48">
        <v>0</v>
      </c>
      <c r="D63" s="48">
        <f t="shared" si="0"/>
        <v>0</v>
      </c>
      <c r="E63" s="48">
        <f t="shared" si="1"/>
        <v>0</v>
      </c>
      <c r="F63" s="16"/>
    </row>
    <row r="64" spans="1:6" ht="18.75" customHeight="1">
      <c r="A64" s="23" t="s">
        <v>104</v>
      </c>
      <c r="B64" s="24" t="s">
        <v>35</v>
      </c>
      <c r="C64" s="48">
        <v>500000000</v>
      </c>
      <c r="D64" s="48">
        <f t="shared" si="0"/>
        <v>500000000</v>
      </c>
      <c r="E64" s="48">
        <f t="shared" si="1"/>
        <v>0</v>
      </c>
      <c r="F64" s="16"/>
    </row>
    <row r="65" spans="1:6" ht="31.5">
      <c r="A65" s="21">
        <v>15</v>
      </c>
      <c r="B65" s="6" t="s">
        <v>116</v>
      </c>
      <c r="C65" s="47">
        <f>+C67</f>
        <v>1200000000</v>
      </c>
      <c r="D65" s="47">
        <f t="shared" si="0"/>
        <v>1200000000</v>
      </c>
      <c r="E65" s="48">
        <f>+C65-D65</f>
        <v>0</v>
      </c>
      <c r="F65" s="16"/>
    </row>
    <row r="66" spans="1:6" ht="18.75" customHeight="1">
      <c r="A66" s="23" t="s">
        <v>105</v>
      </c>
      <c r="B66" s="24" t="s">
        <v>83</v>
      </c>
      <c r="C66" s="48">
        <v>0</v>
      </c>
      <c r="D66" s="48">
        <f t="shared" si="0"/>
        <v>0</v>
      </c>
      <c r="E66" s="48">
        <f>+C66-D66</f>
        <v>0</v>
      </c>
      <c r="F66" s="16"/>
    </row>
    <row r="67" spans="1:7" ht="18.75" customHeight="1">
      <c r="A67" s="23" t="s">
        <v>106</v>
      </c>
      <c r="B67" s="24" t="s">
        <v>35</v>
      </c>
      <c r="C67" s="48">
        <f>800000000+400000000</f>
        <v>1200000000</v>
      </c>
      <c r="D67" s="48">
        <f t="shared" si="0"/>
        <v>1200000000</v>
      </c>
      <c r="E67" s="48">
        <f>+C67-D67</f>
        <v>0</v>
      </c>
      <c r="F67" s="16"/>
      <c r="G67" s="8"/>
    </row>
    <row r="68" spans="1:6" ht="31.5" customHeight="1">
      <c r="A68" s="21">
        <v>16</v>
      </c>
      <c r="B68" s="6" t="s">
        <v>94</v>
      </c>
      <c r="C68" s="47">
        <f>+C70</f>
        <v>200000000</v>
      </c>
      <c r="D68" s="47">
        <f t="shared" si="0"/>
        <v>200000000</v>
      </c>
      <c r="E68" s="48">
        <f t="shared" si="1"/>
        <v>0</v>
      </c>
      <c r="F68" s="16"/>
    </row>
    <row r="69" spans="1:6" ht="18.75" customHeight="1">
      <c r="A69" s="23" t="s">
        <v>107</v>
      </c>
      <c r="B69" s="24" t="s">
        <v>83</v>
      </c>
      <c r="C69" s="48">
        <v>0</v>
      </c>
      <c r="D69" s="48">
        <f t="shared" si="0"/>
        <v>0</v>
      </c>
      <c r="E69" s="48">
        <f t="shared" si="1"/>
        <v>0</v>
      </c>
      <c r="F69" s="16"/>
    </row>
    <row r="70" spans="1:7" ht="18.75" customHeight="1">
      <c r="A70" s="23" t="s">
        <v>108</v>
      </c>
      <c r="B70" s="24" t="s">
        <v>35</v>
      </c>
      <c r="C70" s="48">
        <v>200000000</v>
      </c>
      <c r="D70" s="48">
        <f t="shared" si="0"/>
        <v>200000000</v>
      </c>
      <c r="E70" s="48">
        <f t="shared" si="1"/>
        <v>0</v>
      </c>
      <c r="F70" s="16"/>
      <c r="G70" s="8"/>
    </row>
    <row r="71" spans="1:7" ht="31.5" customHeight="1">
      <c r="A71" s="21">
        <v>17</v>
      </c>
      <c r="B71" s="6" t="s">
        <v>92</v>
      </c>
      <c r="C71" s="47">
        <f>+C73</f>
        <v>2972026000</v>
      </c>
      <c r="D71" s="47">
        <f t="shared" si="0"/>
        <v>2972026000</v>
      </c>
      <c r="E71" s="48">
        <f aca="true" t="shared" si="2" ref="E71:E85">+C71-D71</f>
        <v>0</v>
      </c>
      <c r="F71" s="16"/>
      <c r="G71" s="8"/>
    </row>
    <row r="72" spans="1:7" ht="18.75" customHeight="1">
      <c r="A72" s="23" t="s">
        <v>110</v>
      </c>
      <c r="B72" s="24" t="s">
        <v>83</v>
      </c>
      <c r="C72" s="48">
        <v>0</v>
      </c>
      <c r="D72" s="48">
        <f t="shared" si="0"/>
        <v>0</v>
      </c>
      <c r="E72" s="48">
        <f t="shared" si="2"/>
        <v>0</v>
      </c>
      <c r="F72" s="16"/>
      <c r="G72" s="8"/>
    </row>
    <row r="73" spans="1:7" ht="18.75" customHeight="1">
      <c r="A73" s="23" t="s">
        <v>109</v>
      </c>
      <c r="B73" s="24" t="s">
        <v>35</v>
      </c>
      <c r="C73" s="48">
        <v>2972026000</v>
      </c>
      <c r="D73" s="48">
        <f t="shared" si="0"/>
        <v>2972026000</v>
      </c>
      <c r="E73" s="48">
        <f t="shared" si="2"/>
        <v>0</v>
      </c>
      <c r="F73" s="16"/>
      <c r="G73" s="8"/>
    </row>
    <row r="74" spans="1:7" ht="47.25" hidden="1">
      <c r="A74" s="21">
        <v>17</v>
      </c>
      <c r="B74" s="6" t="s">
        <v>93</v>
      </c>
      <c r="C74" s="47">
        <f>+C76</f>
        <v>0</v>
      </c>
      <c r="D74" s="47">
        <f t="shared" si="0"/>
        <v>0</v>
      </c>
      <c r="E74" s="48">
        <f>+C74-D74</f>
        <v>0</v>
      </c>
      <c r="F74" s="16"/>
      <c r="G74" s="8"/>
    </row>
    <row r="75" spans="1:7" ht="18.75" customHeight="1" hidden="1">
      <c r="A75" s="23" t="s">
        <v>110</v>
      </c>
      <c r="B75" s="24" t="s">
        <v>83</v>
      </c>
      <c r="C75" s="48"/>
      <c r="D75" s="48">
        <f aca="true" t="shared" si="3" ref="D75:D117">C75</f>
        <v>0</v>
      </c>
      <c r="E75" s="48">
        <f>+C75-D75</f>
        <v>0</v>
      </c>
      <c r="F75" s="16"/>
      <c r="G75" s="8"/>
    </row>
    <row r="76" spans="1:7" ht="18.75" customHeight="1" hidden="1">
      <c r="A76" s="23" t="s">
        <v>109</v>
      </c>
      <c r="B76" s="24" t="s">
        <v>35</v>
      </c>
      <c r="C76" s="48"/>
      <c r="D76" s="48">
        <f t="shared" si="3"/>
        <v>0</v>
      </c>
      <c r="E76" s="48">
        <f>+C76-D76</f>
        <v>0</v>
      </c>
      <c r="F76" s="16"/>
      <c r="G76" s="8"/>
    </row>
    <row r="77" spans="1:7" ht="31.5">
      <c r="A77" s="21">
        <v>18</v>
      </c>
      <c r="B77" s="26" t="s">
        <v>91</v>
      </c>
      <c r="C77" s="47">
        <f>+C79</f>
        <v>4992600000</v>
      </c>
      <c r="D77" s="47">
        <f t="shared" si="3"/>
        <v>4992600000</v>
      </c>
      <c r="E77" s="48">
        <f t="shared" si="2"/>
        <v>0</v>
      </c>
      <c r="F77" s="16"/>
      <c r="G77" s="8"/>
    </row>
    <row r="78" spans="1:7" ht="18.75" customHeight="1">
      <c r="A78" s="23" t="s">
        <v>111</v>
      </c>
      <c r="B78" s="24" t="s">
        <v>83</v>
      </c>
      <c r="C78" s="48">
        <v>0</v>
      </c>
      <c r="D78" s="48">
        <f t="shared" si="3"/>
        <v>0</v>
      </c>
      <c r="E78" s="48">
        <f t="shared" si="2"/>
        <v>0</v>
      </c>
      <c r="F78" s="16"/>
      <c r="G78" s="8"/>
    </row>
    <row r="79" spans="1:7" ht="18.75" customHeight="1">
      <c r="A79" s="23" t="s">
        <v>112</v>
      </c>
      <c r="B79" s="24" t="s">
        <v>35</v>
      </c>
      <c r="C79" s="48">
        <v>4992600000</v>
      </c>
      <c r="D79" s="48">
        <f t="shared" si="3"/>
        <v>4992600000</v>
      </c>
      <c r="E79" s="48">
        <f t="shared" si="2"/>
        <v>0</v>
      </c>
      <c r="F79" s="16"/>
      <c r="G79" s="8"/>
    </row>
    <row r="80" spans="1:7" ht="31.5" hidden="1">
      <c r="A80" s="21">
        <v>19</v>
      </c>
      <c r="B80" s="26" t="s">
        <v>89</v>
      </c>
      <c r="C80" s="47">
        <f>+C82</f>
        <v>0</v>
      </c>
      <c r="D80" s="47">
        <f t="shared" si="3"/>
        <v>0</v>
      </c>
      <c r="E80" s="48">
        <f>+C80-D80</f>
        <v>0</v>
      </c>
      <c r="F80" s="16"/>
      <c r="G80" s="8"/>
    </row>
    <row r="81" spans="1:7" ht="18.75" customHeight="1" hidden="1">
      <c r="A81" s="23" t="s">
        <v>113</v>
      </c>
      <c r="B81" s="24" t="s">
        <v>83</v>
      </c>
      <c r="C81" s="48"/>
      <c r="D81" s="48">
        <f t="shared" si="3"/>
        <v>0</v>
      </c>
      <c r="E81" s="48">
        <f>+C81-D81</f>
        <v>0</v>
      </c>
      <c r="F81" s="16"/>
      <c r="G81" s="8"/>
    </row>
    <row r="82" spans="1:7" ht="18.75" customHeight="1" hidden="1">
      <c r="A82" s="23" t="s">
        <v>114</v>
      </c>
      <c r="B82" s="24" t="s">
        <v>35</v>
      </c>
      <c r="C82" s="48"/>
      <c r="D82" s="48">
        <f t="shared" si="3"/>
        <v>0</v>
      </c>
      <c r="E82" s="48">
        <f>+C82-D82</f>
        <v>0</v>
      </c>
      <c r="F82" s="16"/>
      <c r="G82" s="8"/>
    </row>
    <row r="83" spans="1:7" ht="33.75" customHeight="1">
      <c r="A83" s="21">
        <v>19</v>
      </c>
      <c r="B83" s="26" t="s">
        <v>90</v>
      </c>
      <c r="C83" s="47">
        <f>+C85</f>
        <v>4000000000</v>
      </c>
      <c r="D83" s="47">
        <f t="shared" si="3"/>
        <v>4000000000</v>
      </c>
      <c r="E83" s="48">
        <f t="shared" si="2"/>
        <v>0</v>
      </c>
      <c r="F83" s="16"/>
      <c r="G83" s="8"/>
    </row>
    <row r="84" spans="1:7" ht="18.75" customHeight="1">
      <c r="A84" s="23" t="s">
        <v>113</v>
      </c>
      <c r="B84" s="24" t="s">
        <v>83</v>
      </c>
      <c r="C84" s="48">
        <v>0</v>
      </c>
      <c r="D84" s="48">
        <f t="shared" si="3"/>
        <v>0</v>
      </c>
      <c r="E84" s="48">
        <f t="shared" si="2"/>
        <v>0</v>
      </c>
      <c r="F84" s="16"/>
      <c r="G84" s="8"/>
    </row>
    <row r="85" spans="1:7" ht="18.75" customHeight="1">
      <c r="A85" s="23" t="s">
        <v>114</v>
      </c>
      <c r="B85" s="24" t="s">
        <v>35</v>
      </c>
      <c r="C85" s="48">
        <v>4000000000</v>
      </c>
      <c r="D85" s="48">
        <f t="shared" si="3"/>
        <v>4000000000</v>
      </c>
      <c r="E85" s="48">
        <f t="shared" si="2"/>
        <v>0</v>
      </c>
      <c r="F85" s="16"/>
      <c r="G85" s="8"/>
    </row>
    <row r="86" spans="1:7" ht="15.75" customHeight="1">
      <c r="A86" s="4" t="s">
        <v>15</v>
      </c>
      <c r="B86" s="12" t="s">
        <v>60</v>
      </c>
      <c r="C86" s="47">
        <v>0</v>
      </c>
      <c r="D86" s="47">
        <f t="shared" si="3"/>
        <v>0</v>
      </c>
      <c r="E86" s="47">
        <f t="shared" si="1"/>
        <v>0</v>
      </c>
      <c r="F86" s="14"/>
      <c r="G86" s="8"/>
    </row>
    <row r="87" spans="1:7" ht="15.75" customHeight="1">
      <c r="A87" s="4">
        <v>1</v>
      </c>
      <c r="B87" s="12" t="s">
        <v>22</v>
      </c>
      <c r="C87" s="47"/>
      <c r="D87" s="47">
        <f t="shared" si="3"/>
        <v>0</v>
      </c>
      <c r="E87" s="48">
        <f t="shared" si="1"/>
        <v>0</v>
      </c>
      <c r="F87" s="14"/>
      <c r="G87" s="8"/>
    </row>
    <row r="88" spans="1:7" ht="15.75" customHeight="1">
      <c r="A88" s="3" t="s">
        <v>30</v>
      </c>
      <c r="B88" s="15" t="s">
        <v>61</v>
      </c>
      <c r="C88" s="47"/>
      <c r="D88" s="47">
        <f t="shared" si="3"/>
        <v>0</v>
      </c>
      <c r="E88" s="48">
        <f t="shared" si="1"/>
        <v>0</v>
      </c>
      <c r="F88" s="14"/>
      <c r="G88" s="8"/>
    </row>
    <row r="89" spans="1:7" ht="15.75" customHeight="1">
      <c r="A89" s="3" t="s">
        <v>31</v>
      </c>
      <c r="B89" s="15" t="s">
        <v>62</v>
      </c>
      <c r="C89" s="47"/>
      <c r="D89" s="47">
        <f t="shared" si="3"/>
        <v>0</v>
      </c>
      <c r="E89" s="48">
        <f t="shared" si="1"/>
        <v>0</v>
      </c>
      <c r="F89" s="14"/>
      <c r="G89" s="8"/>
    </row>
    <row r="90" spans="1:7" ht="15.75" customHeight="1">
      <c r="A90" s="4">
        <v>2</v>
      </c>
      <c r="B90" s="12" t="s">
        <v>32</v>
      </c>
      <c r="C90" s="47"/>
      <c r="D90" s="47">
        <f t="shared" si="3"/>
        <v>0</v>
      </c>
      <c r="E90" s="48">
        <f t="shared" si="1"/>
        <v>0</v>
      </c>
      <c r="F90" s="14"/>
      <c r="G90" s="8"/>
    </row>
    <row r="91" spans="1:7" ht="15.75" customHeight="1">
      <c r="A91" s="3" t="s">
        <v>33</v>
      </c>
      <c r="B91" s="15" t="s">
        <v>61</v>
      </c>
      <c r="C91" s="47"/>
      <c r="D91" s="47">
        <f t="shared" si="3"/>
        <v>0</v>
      </c>
      <c r="E91" s="48">
        <f t="shared" si="1"/>
        <v>0</v>
      </c>
      <c r="F91" s="14"/>
      <c r="G91" s="8"/>
    </row>
    <row r="92" spans="1:7" ht="15.75" customHeight="1">
      <c r="A92" s="3" t="s">
        <v>34</v>
      </c>
      <c r="B92" s="15" t="s">
        <v>62</v>
      </c>
      <c r="C92" s="47"/>
      <c r="D92" s="47">
        <f t="shared" si="3"/>
        <v>0</v>
      </c>
      <c r="E92" s="48">
        <f t="shared" si="1"/>
        <v>0</v>
      </c>
      <c r="F92" s="14"/>
      <c r="G92" s="8"/>
    </row>
    <row r="93" spans="1:7" ht="15.75" customHeight="1">
      <c r="A93" s="4">
        <v>3</v>
      </c>
      <c r="B93" s="12" t="s">
        <v>36</v>
      </c>
      <c r="C93" s="47"/>
      <c r="D93" s="47">
        <f t="shared" si="3"/>
        <v>0</v>
      </c>
      <c r="E93" s="48">
        <f t="shared" si="1"/>
        <v>0</v>
      </c>
      <c r="F93" s="14"/>
      <c r="G93" s="8"/>
    </row>
    <row r="94" spans="1:7" ht="15.75" customHeight="1">
      <c r="A94" s="3" t="s">
        <v>37</v>
      </c>
      <c r="B94" s="15" t="s">
        <v>61</v>
      </c>
      <c r="C94" s="47"/>
      <c r="D94" s="47">
        <f t="shared" si="3"/>
        <v>0</v>
      </c>
      <c r="E94" s="48">
        <f t="shared" si="1"/>
        <v>0</v>
      </c>
      <c r="F94" s="14"/>
      <c r="G94" s="8"/>
    </row>
    <row r="95" spans="1:7" ht="15.75" customHeight="1">
      <c r="A95" s="3" t="s">
        <v>38</v>
      </c>
      <c r="B95" s="15" t="s">
        <v>62</v>
      </c>
      <c r="C95" s="47"/>
      <c r="D95" s="47">
        <f t="shared" si="3"/>
        <v>0</v>
      </c>
      <c r="E95" s="48">
        <f t="shared" si="1"/>
        <v>0</v>
      </c>
      <c r="F95" s="14"/>
      <c r="G95" s="8"/>
    </row>
    <row r="96" spans="1:7" ht="15.75" customHeight="1">
      <c r="A96" s="4">
        <v>4</v>
      </c>
      <c r="B96" s="12" t="s">
        <v>39</v>
      </c>
      <c r="C96" s="47"/>
      <c r="D96" s="47">
        <f t="shared" si="3"/>
        <v>0</v>
      </c>
      <c r="E96" s="48">
        <f t="shared" si="1"/>
        <v>0</v>
      </c>
      <c r="F96" s="14"/>
      <c r="G96" s="8"/>
    </row>
    <row r="97" spans="1:7" ht="15.75" customHeight="1">
      <c r="A97" s="3" t="s">
        <v>40</v>
      </c>
      <c r="B97" s="15" t="s">
        <v>61</v>
      </c>
      <c r="C97" s="47"/>
      <c r="D97" s="47">
        <f t="shared" si="3"/>
        <v>0</v>
      </c>
      <c r="E97" s="48">
        <f t="shared" si="1"/>
        <v>0</v>
      </c>
      <c r="F97" s="14"/>
      <c r="G97" s="8"/>
    </row>
    <row r="98" spans="1:7" ht="15.75" customHeight="1">
      <c r="A98" s="3" t="s">
        <v>41</v>
      </c>
      <c r="B98" s="15" t="s">
        <v>62</v>
      </c>
      <c r="C98" s="47"/>
      <c r="D98" s="47">
        <f t="shared" si="3"/>
        <v>0</v>
      </c>
      <c r="E98" s="48">
        <f t="shared" si="1"/>
        <v>0</v>
      </c>
      <c r="F98" s="14"/>
      <c r="G98" s="8"/>
    </row>
    <row r="99" spans="1:7" ht="15.75" customHeight="1">
      <c r="A99" s="4">
        <v>5</v>
      </c>
      <c r="B99" s="12" t="s">
        <v>42</v>
      </c>
      <c r="C99" s="47"/>
      <c r="D99" s="47">
        <f t="shared" si="3"/>
        <v>0</v>
      </c>
      <c r="E99" s="48">
        <f t="shared" si="1"/>
        <v>0</v>
      </c>
      <c r="F99" s="14"/>
      <c r="G99" s="8"/>
    </row>
    <row r="100" spans="1:7" ht="15.75" customHeight="1">
      <c r="A100" s="3" t="s">
        <v>43</v>
      </c>
      <c r="B100" s="15" t="s">
        <v>61</v>
      </c>
      <c r="C100" s="47"/>
      <c r="D100" s="47">
        <f t="shared" si="3"/>
        <v>0</v>
      </c>
      <c r="E100" s="48">
        <f t="shared" si="1"/>
        <v>0</v>
      </c>
      <c r="F100" s="14"/>
      <c r="G100" s="8"/>
    </row>
    <row r="101" spans="1:7" ht="15.75" customHeight="1">
      <c r="A101" s="3" t="s">
        <v>34</v>
      </c>
      <c r="B101" s="15" t="s">
        <v>62</v>
      </c>
      <c r="C101" s="47"/>
      <c r="D101" s="47">
        <f t="shared" si="3"/>
        <v>0</v>
      </c>
      <c r="E101" s="48">
        <f t="shared" si="1"/>
        <v>0</v>
      </c>
      <c r="F101" s="14"/>
      <c r="G101" s="8"/>
    </row>
    <row r="102" spans="1:7" ht="15.75" customHeight="1">
      <c r="A102" s="4">
        <v>6</v>
      </c>
      <c r="B102" s="12" t="s">
        <v>45</v>
      </c>
      <c r="C102" s="47"/>
      <c r="D102" s="47">
        <f t="shared" si="3"/>
        <v>0</v>
      </c>
      <c r="E102" s="48">
        <f t="shared" si="1"/>
        <v>0</v>
      </c>
      <c r="F102" s="14"/>
      <c r="G102" s="8"/>
    </row>
    <row r="103" spans="1:7" ht="15.75" customHeight="1">
      <c r="A103" s="3" t="s">
        <v>46</v>
      </c>
      <c r="B103" s="15" t="s">
        <v>61</v>
      </c>
      <c r="C103" s="47"/>
      <c r="D103" s="47">
        <f t="shared" si="3"/>
        <v>0</v>
      </c>
      <c r="E103" s="48">
        <f t="shared" si="1"/>
        <v>0</v>
      </c>
      <c r="F103" s="14"/>
      <c r="G103" s="8"/>
    </row>
    <row r="104" spans="1:7" ht="15.75" customHeight="1">
      <c r="A104" s="3" t="s">
        <v>47</v>
      </c>
      <c r="B104" s="15" t="s">
        <v>62</v>
      </c>
      <c r="C104" s="47"/>
      <c r="D104" s="47">
        <f t="shared" si="3"/>
        <v>0</v>
      </c>
      <c r="E104" s="48">
        <f t="shared" si="1"/>
        <v>0</v>
      </c>
      <c r="F104" s="14"/>
      <c r="G104" s="8"/>
    </row>
    <row r="105" spans="1:7" ht="15.75" customHeight="1">
      <c r="A105" s="4">
        <v>7</v>
      </c>
      <c r="B105" s="12" t="s">
        <v>48</v>
      </c>
      <c r="C105" s="47"/>
      <c r="D105" s="47">
        <f t="shared" si="3"/>
        <v>0</v>
      </c>
      <c r="E105" s="48">
        <f t="shared" si="1"/>
        <v>0</v>
      </c>
      <c r="F105" s="14"/>
      <c r="G105" s="8"/>
    </row>
    <row r="106" spans="1:7" ht="15.75" customHeight="1">
      <c r="A106" s="3" t="s">
        <v>49</v>
      </c>
      <c r="B106" s="15" t="s">
        <v>61</v>
      </c>
      <c r="C106" s="47"/>
      <c r="D106" s="47">
        <f t="shared" si="3"/>
        <v>0</v>
      </c>
      <c r="E106" s="48">
        <f t="shared" si="1"/>
        <v>0</v>
      </c>
      <c r="F106" s="14"/>
      <c r="G106" s="8"/>
    </row>
    <row r="107" spans="1:7" ht="15.75" customHeight="1">
      <c r="A107" s="3" t="s">
        <v>50</v>
      </c>
      <c r="B107" s="15" t="s">
        <v>62</v>
      </c>
      <c r="C107" s="47"/>
      <c r="D107" s="47">
        <f t="shared" si="3"/>
        <v>0</v>
      </c>
      <c r="E107" s="48">
        <f t="shared" si="1"/>
        <v>0</v>
      </c>
      <c r="F107" s="14"/>
      <c r="G107" s="8"/>
    </row>
    <row r="108" spans="1:7" ht="15.75" customHeight="1">
      <c r="A108" s="4">
        <v>8</v>
      </c>
      <c r="B108" s="12" t="s">
        <v>51</v>
      </c>
      <c r="C108" s="47"/>
      <c r="D108" s="47">
        <f t="shared" si="3"/>
        <v>0</v>
      </c>
      <c r="E108" s="48">
        <f t="shared" si="1"/>
        <v>0</v>
      </c>
      <c r="F108" s="14"/>
      <c r="G108" s="8"/>
    </row>
    <row r="109" spans="1:7" ht="15.75" customHeight="1">
      <c r="A109" s="3" t="s">
        <v>52</v>
      </c>
      <c r="B109" s="15" t="s">
        <v>61</v>
      </c>
      <c r="C109" s="47"/>
      <c r="D109" s="47">
        <f t="shared" si="3"/>
        <v>0</v>
      </c>
      <c r="E109" s="48">
        <f t="shared" si="1"/>
        <v>0</v>
      </c>
      <c r="F109" s="14"/>
      <c r="G109" s="8"/>
    </row>
    <row r="110" spans="1:7" ht="15.75" customHeight="1">
      <c r="A110" s="3" t="s">
        <v>53</v>
      </c>
      <c r="B110" s="15" t="s">
        <v>62</v>
      </c>
      <c r="C110" s="47"/>
      <c r="D110" s="47">
        <f t="shared" si="3"/>
        <v>0</v>
      </c>
      <c r="E110" s="48">
        <f t="shared" si="1"/>
        <v>0</v>
      </c>
      <c r="F110" s="14"/>
      <c r="G110" s="8"/>
    </row>
    <row r="111" spans="1:7" ht="15.75" customHeight="1">
      <c r="A111" s="4">
        <v>9</v>
      </c>
      <c r="B111" s="12" t="s">
        <v>54</v>
      </c>
      <c r="C111" s="47"/>
      <c r="D111" s="47">
        <f t="shared" si="3"/>
        <v>0</v>
      </c>
      <c r="E111" s="48">
        <f t="shared" si="1"/>
        <v>0</v>
      </c>
      <c r="F111" s="14"/>
      <c r="G111" s="8"/>
    </row>
    <row r="112" spans="1:7" ht="15.75" customHeight="1">
      <c r="A112" s="3" t="s">
        <v>55</v>
      </c>
      <c r="B112" s="15" t="s">
        <v>61</v>
      </c>
      <c r="C112" s="47"/>
      <c r="D112" s="47">
        <f t="shared" si="3"/>
        <v>0</v>
      </c>
      <c r="E112" s="48">
        <f t="shared" si="1"/>
        <v>0</v>
      </c>
      <c r="F112" s="14"/>
      <c r="G112" s="8"/>
    </row>
    <row r="113" spans="1:7" ht="15.75" customHeight="1">
      <c r="A113" s="3" t="s">
        <v>56</v>
      </c>
      <c r="B113" s="15" t="s">
        <v>62</v>
      </c>
      <c r="C113" s="47"/>
      <c r="D113" s="47">
        <f t="shared" si="3"/>
        <v>0</v>
      </c>
      <c r="E113" s="48">
        <f t="shared" si="1"/>
        <v>0</v>
      </c>
      <c r="F113" s="14"/>
      <c r="G113" s="8"/>
    </row>
    <row r="114" spans="1:7" ht="15.75" customHeight="1">
      <c r="A114" s="4">
        <v>10</v>
      </c>
      <c r="B114" s="12" t="s">
        <v>57</v>
      </c>
      <c r="C114" s="47"/>
      <c r="D114" s="47">
        <f t="shared" si="3"/>
        <v>0</v>
      </c>
      <c r="E114" s="48">
        <f t="shared" si="1"/>
        <v>0</v>
      </c>
      <c r="F114" s="14"/>
      <c r="G114" s="8"/>
    </row>
    <row r="115" spans="1:7" ht="15.75" customHeight="1">
      <c r="A115" s="3" t="s">
        <v>58</v>
      </c>
      <c r="B115" s="15" t="s">
        <v>61</v>
      </c>
      <c r="C115" s="47"/>
      <c r="D115" s="47">
        <f t="shared" si="3"/>
        <v>0</v>
      </c>
      <c r="E115" s="48">
        <f t="shared" si="1"/>
        <v>0</v>
      </c>
      <c r="F115" s="14"/>
      <c r="G115" s="8"/>
    </row>
    <row r="116" spans="1:7" ht="15.75" customHeight="1">
      <c r="A116" s="3" t="s">
        <v>59</v>
      </c>
      <c r="B116" s="15" t="s">
        <v>62</v>
      </c>
      <c r="C116" s="47"/>
      <c r="D116" s="47">
        <f t="shared" si="3"/>
        <v>0</v>
      </c>
      <c r="E116" s="48">
        <f t="shared" si="1"/>
        <v>0</v>
      </c>
      <c r="F116" s="14"/>
      <c r="G116" s="8"/>
    </row>
    <row r="117" spans="1:7" ht="15.75" customHeight="1">
      <c r="A117" s="4" t="s">
        <v>25</v>
      </c>
      <c r="B117" s="12" t="s">
        <v>63</v>
      </c>
      <c r="C117" s="47">
        <v>0</v>
      </c>
      <c r="D117" s="47">
        <f t="shared" si="3"/>
        <v>0</v>
      </c>
      <c r="E117" s="47">
        <f aca="true" t="shared" si="4" ref="E117:E147">+C117-D117</f>
        <v>0</v>
      </c>
      <c r="F117" s="14"/>
      <c r="G117" s="8"/>
    </row>
    <row r="118" spans="1:7" ht="15.75" customHeight="1">
      <c r="A118" s="4">
        <v>1</v>
      </c>
      <c r="B118" s="12" t="s">
        <v>22</v>
      </c>
      <c r="C118" s="47"/>
      <c r="D118" s="48">
        <f aca="true" t="shared" si="5" ref="D118:D147">+C118</f>
        <v>0</v>
      </c>
      <c r="E118" s="48">
        <f t="shared" si="4"/>
        <v>0</v>
      </c>
      <c r="F118" s="14"/>
      <c r="G118" s="8"/>
    </row>
    <row r="119" spans="1:7" ht="15.75" customHeight="1">
      <c r="A119" s="3" t="s">
        <v>30</v>
      </c>
      <c r="B119" s="15" t="s">
        <v>61</v>
      </c>
      <c r="C119" s="47"/>
      <c r="D119" s="48">
        <f t="shared" si="5"/>
        <v>0</v>
      </c>
      <c r="E119" s="48">
        <f t="shared" si="4"/>
        <v>0</v>
      </c>
      <c r="F119" s="14"/>
      <c r="G119" s="8"/>
    </row>
    <row r="120" spans="1:7" ht="15.75" customHeight="1">
      <c r="A120" s="3" t="s">
        <v>31</v>
      </c>
      <c r="B120" s="15" t="s">
        <v>62</v>
      </c>
      <c r="C120" s="47"/>
      <c r="D120" s="48">
        <f t="shared" si="5"/>
        <v>0</v>
      </c>
      <c r="E120" s="48">
        <f t="shared" si="4"/>
        <v>0</v>
      </c>
      <c r="F120" s="14"/>
      <c r="G120" s="8"/>
    </row>
    <row r="121" spans="1:7" ht="15.75" customHeight="1">
      <c r="A121" s="4">
        <v>2</v>
      </c>
      <c r="B121" s="12" t="s">
        <v>32</v>
      </c>
      <c r="C121" s="47"/>
      <c r="D121" s="48">
        <f t="shared" si="5"/>
        <v>0</v>
      </c>
      <c r="E121" s="48">
        <f t="shared" si="4"/>
        <v>0</v>
      </c>
      <c r="F121" s="14"/>
      <c r="G121" s="8"/>
    </row>
    <row r="122" spans="1:7" ht="15.75" customHeight="1">
      <c r="A122" s="3" t="s">
        <v>33</v>
      </c>
      <c r="B122" s="15" t="s">
        <v>61</v>
      </c>
      <c r="C122" s="47"/>
      <c r="D122" s="48">
        <f t="shared" si="5"/>
        <v>0</v>
      </c>
      <c r="E122" s="48">
        <f t="shared" si="4"/>
        <v>0</v>
      </c>
      <c r="F122" s="14"/>
      <c r="G122" s="8"/>
    </row>
    <row r="123" spans="1:7" ht="15.75" customHeight="1">
      <c r="A123" s="3" t="s">
        <v>34</v>
      </c>
      <c r="B123" s="15" t="s">
        <v>62</v>
      </c>
      <c r="C123" s="47"/>
      <c r="D123" s="48">
        <f t="shared" si="5"/>
        <v>0</v>
      </c>
      <c r="E123" s="48">
        <f t="shared" si="4"/>
        <v>0</v>
      </c>
      <c r="F123" s="14"/>
      <c r="G123" s="8"/>
    </row>
    <row r="124" spans="1:7" ht="15.75" customHeight="1">
      <c r="A124" s="4">
        <v>3</v>
      </c>
      <c r="B124" s="12" t="s">
        <v>36</v>
      </c>
      <c r="C124" s="47"/>
      <c r="D124" s="48">
        <f t="shared" si="5"/>
        <v>0</v>
      </c>
      <c r="E124" s="48">
        <f t="shared" si="4"/>
        <v>0</v>
      </c>
      <c r="F124" s="14"/>
      <c r="G124" s="8"/>
    </row>
    <row r="125" spans="1:7" ht="15.75" customHeight="1">
      <c r="A125" s="3" t="s">
        <v>37</v>
      </c>
      <c r="B125" s="15" t="s">
        <v>61</v>
      </c>
      <c r="C125" s="47"/>
      <c r="D125" s="48">
        <f t="shared" si="5"/>
        <v>0</v>
      </c>
      <c r="E125" s="48">
        <f t="shared" si="4"/>
        <v>0</v>
      </c>
      <c r="F125" s="14"/>
      <c r="G125" s="8"/>
    </row>
    <row r="126" spans="1:7" ht="15.75" customHeight="1">
      <c r="A126" s="3" t="s">
        <v>38</v>
      </c>
      <c r="B126" s="15" t="s">
        <v>62</v>
      </c>
      <c r="C126" s="47"/>
      <c r="D126" s="48">
        <f t="shared" si="5"/>
        <v>0</v>
      </c>
      <c r="E126" s="48">
        <f t="shared" si="4"/>
        <v>0</v>
      </c>
      <c r="F126" s="14"/>
      <c r="G126" s="8"/>
    </row>
    <row r="127" spans="1:7" ht="15.75" customHeight="1">
      <c r="A127" s="4">
        <v>4</v>
      </c>
      <c r="B127" s="12" t="s">
        <v>39</v>
      </c>
      <c r="C127" s="47"/>
      <c r="D127" s="48">
        <f t="shared" si="5"/>
        <v>0</v>
      </c>
      <c r="E127" s="48">
        <f t="shared" si="4"/>
        <v>0</v>
      </c>
      <c r="F127" s="14"/>
      <c r="G127" s="8"/>
    </row>
    <row r="128" spans="1:7" ht="15.75" customHeight="1">
      <c r="A128" s="3" t="s">
        <v>40</v>
      </c>
      <c r="B128" s="15" t="s">
        <v>61</v>
      </c>
      <c r="C128" s="47"/>
      <c r="D128" s="48">
        <f t="shared" si="5"/>
        <v>0</v>
      </c>
      <c r="E128" s="48">
        <f t="shared" si="4"/>
        <v>0</v>
      </c>
      <c r="F128" s="14"/>
      <c r="G128" s="8"/>
    </row>
    <row r="129" spans="1:7" ht="15.75" customHeight="1">
      <c r="A129" s="3" t="s">
        <v>41</v>
      </c>
      <c r="B129" s="15" t="s">
        <v>62</v>
      </c>
      <c r="C129" s="47"/>
      <c r="D129" s="48">
        <f t="shared" si="5"/>
        <v>0</v>
      </c>
      <c r="E129" s="48">
        <f t="shared" si="4"/>
        <v>0</v>
      </c>
      <c r="F129" s="14"/>
      <c r="G129" s="8"/>
    </row>
    <row r="130" spans="1:7" ht="15.75" customHeight="1">
      <c r="A130" s="4">
        <v>5</v>
      </c>
      <c r="B130" s="12" t="s">
        <v>42</v>
      </c>
      <c r="C130" s="47"/>
      <c r="D130" s="48">
        <f t="shared" si="5"/>
        <v>0</v>
      </c>
      <c r="E130" s="48">
        <f t="shared" si="4"/>
        <v>0</v>
      </c>
      <c r="F130" s="14"/>
      <c r="G130" s="8"/>
    </row>
    <row r="131" spans="1:7" ht="15.75" customHeight="1">
      <c r="A131" s="3" t="s">
        <v>43</v>
      </c>
      <c r="B131" s="15" t="s">
        <v>61</v>
      </c>
      <c r="C131" s="47"/>
      <c r="D131" s="48">
        <f t="shared" si="5"/>
        <v>0</v>
      </c>
      <c r="E131" s="48">
        <f t="shared" si="4"/>
        <v>0</v>
      </c>
      <c r="F131" s="14"/>
      <c r="G131" s="8"/>
    </row>
    <row r="132" spans="1:7" ht="15.75" customHeight="1">
      <c r="A132" s="3" t="s">
        <v>34</v>
      </c>
      <c r="B132" s="15" t="s">
        <v>62</v>
      </c>
      <c r="C132" s="47"/>
      <c r="D132" s="48">
        <f t="shared" si="5"/>
        <v>0</v>
      </c>
      <c r="E132" s="48">
        <f t="shared" si="4"/>
        <v>0</v>
      </c>
      <c r="F132" s="14"/>
      <c r="G132" s="8"/>
    </row>
    <row r="133" spans="1:7" ht="15.75" customHeight="1">
      <c r="A133" s="4">
        <v>6</v>
      </c>
      <c r="B133" s="12" t="s">
        <v>45</v>
      </c>
      <c r="C133" s="47"/>
      <c r="D133" s="48">
        <f t="shared" si="5"/>
        <v>0</v>
      </c>
      <c r="E133" s="48">
        <f t="shared" si="4"/>
        <v>0</v>
      </c>
      <c r="F133" s="14"/>
      <c r="G133" s="8"/>
    </row>
    <row r="134" spans="1:7" ht="15.75" customHeight="1">
      <c r="A134" s="3" t="s">
        <v>46</v>
      </c>
      <c r="B134" s="15" t="s">
        <v>61</v>
      </c>
      <c r="C134" s="47"/>
      <c r="D134" s="48">
        <f t="shared" si="5"/>
        <v>0</v>
      </c>
      <c r="E134" s="48">
        <f t="shared" si="4"/>
        <v>0</v>
      </c>
      <c r="F134" s="14"/>
      <c r="G134" s="8"/>
    </row>
    <row r="135" spans="1:7" ht="15.75" customHeight="1">
      <c r="A135" s="3" t="s">
        <v>47</v>
      </c>
      <c r="B135" s="15" t="s">
        <v>62</v>
      </c>
      <c r="C135" s="47"/>
      <c r="D135" s="48">
        <f t="shared" si="5"/>
        <v>0</v>
      </c>
      <c r="E135" s="48">
        <f t="shared" si="4"/>
        <v>0</v>
      </c>
      <c r="F135" s="14"/>
      <c r="G135" s="8"/>
    </row>
    <row r="136" spans="1:7" ht="15.75" customHeight="1">
      <c r="A136" s="4">
        <v>7</v>
      </c>
      <c r="B136" s="12" t="s">
        <v>48</v>
      </c>
      <c r="C136" s="47"/>
      <c r="D136" s="48">
        <f t="shared" si="5"/>
        <v>0</v>
      </c>
      <c r="E136" s="48">
        <f t="shared" si="4"/>
        <v>0</v>
      </c>
      <c r="F136" s="14"/>
      <c r="G136" s="8"/>
    </row>
    <row r="137" spans="1:7" ht="15.75" customHeight="1">
      <c r="A137" s="3" t="s">
        <v>49</v>
      </c>
      <c r="B137" s="15" t="s">
        <v>61</v>
      </c>
      <c r="C137" s="47"/>
      <c r="D137" s="48">
        <f t="shared" si="5"/>
        <v>0</v>
      </c>
      <c r="E137" s="48">
        <f t="shared" si="4"/>
        <v>0</v>
      </c>
      <c r="F137" s="14"/>
      <c r="G137" s="8"/>
    </row>
    <row r="138" spans="1:7" ht="15.75" customHeight="1">
      <c r="A138" s="3" t="s">
        <v>50</v>
      </c>
      <c r="B138" s="15" t="s">
        <v>62</v>
      </c>
      <c r="C138" s="47"/>
      <c r="D138" s="48">
        <f t="shared" si="5"/>
        <v>0</v>
      </c>
      <c r="E138" s="48">
        <f t="shared" si="4"/>
        <v>0</v>
      </c>
      <c r="F138" s="14"/>
      <c r="G138" s="8"/>
    </row>
    <row r="139" spans="1:7" ht="15.75" customHeight="1">
      <c r="A139" s="4">
        <v>8</v>
      </c>
      <c r="B139" s="12" t="s">
        <v>51</v>
      </c>
      <c r="C139" s="47"/>
      <c r="D139" s="48">
        <f t="shared" si="5"/>
        <v>0</v>
      </c>
      <c r="E139" s="48">
        <f t="shared" si="4"/>
        <v>0</v>
      </c>
      <c r="F139" s="14"/>
      <c r="G139" s="8"/>
    </row>
    <row r="140" spans="1:7" ht="15.75" customHeight="1">
      <c r="A140" s="3" t="s">
        <v>52</v>
      </c>
      <c r="B140" s="15" t="s">
        <v>61</v>
      </c>
      <c r="C140" s="47"/>
      <c r="D140" s="48">
        <f t="shared" si="5"/>
        <v>0</v>
      </c>
      <c r="E140" s="48">
        <f t="shared" si="4"/>
        <v>0</v>
      </c>
      <c r="F140" s="14"/>
      <c r="G140" s="8"/>
    </row>
    <row r="141" spans="1:7" ht="15.75" customHeight="1">
      <c r="A141" s="3" t="s">
        <v>53</v>
      </c>
      <c r="B141" s="15" t="s">
        <v>62</v>
      </c>
      <c r="C141" s="47"/>
      <c r="D141" s="48">
        <f t="shared" si="5"/>
        <v>0</v>
      </c>
      <c r="E141" s="48">
        <f t="shared" si="4"/>
        <v>0</v>
      </c>
      <c r="F141" s="14"/>
      <c r="G141" s="8"/>
    </row>
    <row r="142" spans="1:7" ht="15.75" customHeight="1">
      <c r="A142" s="4">
        <v>9</v>
      </c>
      <c r="B142" s="12" t="s">
        <v>54</v>
      </c>
      <c r="C142" s="47"/>
      <c r="D142" s="48">
        <f t="shared" si="5"/>
        <v>0</v>
      </c>
      <c r="E142" s="48">
        <f t="shared" si="4"/>
        <v>0</v>
      </c>
      <c r="F142" s="14"/>
      <c r="G142" s="8"/>
    </row>
    <row r="143" spans="1:7" ht="15.75" customHeight="1">
      <c r="A143" s="3" t="s">
        <v>55</v>
      </c>
      <c r="B143" s="15" t="s">
        <v>61</v>
      </c>
      <c r="C143" s="47"/>
      <c r="D143" s="48">
        <f t="shared" si="5"/>
        <v>0</v>
      </c>
      <c r="E143" s="48">
        <f t="shared" si="4"/>
        <v>0</v>
      </c>
      <c r="F143" s="14"/>
      <c r="G143" s="8"/>
    </row>
    <row r="144" spans="1:7" ht="15.75" customHeight="1">
      <c r="A144" s="3" t="s">
        <v>56</v>
      </c>
      <c r="B144" s="15" t="s">
        <v>62</v>
      </c>
      <c r="C144" s="47"/>
      <c r="D144" s="48">
        <f t="shared" si="5"/>
        <v>0</v>
      </c>
      <c r="E144" s="48">
        <f t="shared" si="4"/>
        <v>0</v>
      </c>
      <c r="F144" s="14"/>
      <c r="G144" s="8"/>
    </row>
    <row r="145" spans="1:7" ht="15.75" customHeight="1">
      <c r="A145" s="4">
        <v>10</v>
      </c>
      <c r="B145" s="12" t="s">
        <v>57</v>
      </c>
      <c r="C145" s="47"/>
      <c r="D145" s="48">
        <f t="shared" si="5"/>
        <v>0</v>
      </c>
      <c r="E145" s="48">
        <f t="shared" si="4"/>
        <v>0</v>
      </c>
      <c r="F145" s="14"/>
      <c r="G145" s="8"/>
    </row>
    <row r="146" spans="1:7" ht="15.75" customHeight="1">
      <c r="A146" s="3" t="s">
        <v>58</v>
      </c>
      <c r="B146" s="15" t="s">
        <v>61</v>
      </c>
      <c r="C146" s="47"/>
      <c r="D146" s="48">
        <f t="shared" si="5"/>
        <v>0</v>
      </c>
      <c r="E146" s="48">
        <f t="shared" si="4"/>
        <v>0</v>
      </c>
      <c r="F146" s="14"/>
      <c r="G146" s="8"/>
    </row>
    <row r="147" spans="1:7" ht="15.75" customHeight="1">
      <c r="A147" s="3" t="s">
        <v>59</v>
      </c>
      <c r="B147" s="15" t="s">
        <v>62</v>
      </c>
      <c r="C147" s="47"/>
      <c r="D147" s="48">
        <f t="shared" si="5"/>
        <v>0</v>
      </c>
      <c r="E147" s="48">
        <f t="shared" si="4"/>
        <v>0</v>
      </c>
      <c r="F147" s="14"/>
      <c r="G147" s="8"/>
    </row>
  </sheetData>
  <sheetProtection formatCells="0" formatColumns="0" formatRows="0" insertColumns="0" insertRows="0" insertHyperlinks="0" deleteColumns="0" deleteRows="0" sort="0" autoFilter="0" pivotTables="0"/>
  <mergeCells count="7">
    <mergeCell ref="A1:E1"/>
    <mergeCell ref="A4:F4"/>
    <mergeCell ref="A5:F5"/>
    <mergeCell ref="A6:F6"/>
    <mergeCell ref="C7:F7"/>
    <mergeCell ref="A2:C2"/>
    <mergeCell ref="A3:C3"/>
  </mergeCells>
  <printOptions/>
  <pageMargins left="1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Mr Tom</cp:lastModifiedBy>
  <cp:lastPrinted>2022-10-12T03:25:29Z</cp:lastPrinted>
  <dcterms:created xsi:type="dcterms:W3CDTF">2016-10-14T13:52:32Z</dcterms:created>
  <dcterms:modified xsi:type="dcterms:W3CDTF">2022-10-26T07:36:56Z</dcterms:modified>
  <cp:category/>
  <cp:version/>
  <cp:contentType/>
  <cp:contentStatus/>
</cp:coreProperties>
</file>